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stema de Gestion de calidad\Documentos 3 auditoria\Actualizados\Documentos Actualizados\"/>
    </mc:Choice>
  </mc:AlternateContent>
  <bookViews>
    <workbookView xWindow="0" yWindow="0" windowWidth="20490" windowHeight="7755" tabRatio="748"/>
  </bookViews>
  <sheets>
    <sheet name="Tabla de NR- NRR" sheetId="2" r:id="rId1"/>
    <sheet name="Tablas Calificación de Riesgos" sheetId="3" r:id="rId2"/>
    <sheet name="Matríz de Riesgos" sheetId="1" r:id="rId3"/>
    <sheet name="CTRL DE CAMBIOS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9" i="2" l="1"/>
  <c r="M58" i="2"/>
  <c r="M57" i="2"/>
  <c r="M56" i="2"/>
  <c r="M55" i="2"/>
  <c r="M54" i="2"/>
  <c r="M53" i="2"/>
  <c r="M52" i="2"/>
  <c r="M51" i="2"/>
  <c r="M37" i="2" l="1"/>
  <c r="M38" i="2"/>
  <c r="M39" i="2"/>
  <c r="M40" i="2"/>
  <c r="M41" i="2"/>
  <c r="M42" i="2"/>
  <c r="M43" i="2"/>
  <c r="M44" i="2"/>
  <c r="M45" i="2"/>
  <c r="M46" i="2"/>
  <c r="M47" i="2"/>
  <c r="M48" i="2"/>
  <c r="M49" i="2"/>
  <c r="M36" i="2"/>
  <c r="M27" i="2"/>
  <c r="M28" i="2"/>
  <c r="M29" i="2"/>
  <c r="M30" i="2"/>
  <c r="M31" i="2"/>
  <c r="M32" i="2"/>
  <c r="M33" i="2"/>
  <c r="M34" i="2"/>
  <c r="M26" i="2"/>
  <c r="M16" i="2"/>
  <c r="M17" i="2"/>
  <c r="M18" i="2"/>
  <c r="M19" i="2"/>
  <c r="M20" i="2"/>
  <c r="M21" i="2"/>
  <c r="M22" i="2"/>
  <c r="M23" i="2"/>
  <c r="M24" i="2"/>
  <c r="M15" i="2"/>
  <c r="E12" i="1" l="1"/>
  <c r="F12" i="1"/>
  <c r="G12" i="1"/>
  <c r="D12" i="1"/>
  <c r="E11" i="1"/>
  <c r="F11" i="1"/>
  <c r="G11" i="1"/>
  <c r="D11" i="1"/>
  <c r="E10" i="1"/>
  <c r="F10" i="1"/>
  <c r="G10" i="1"/>
  <c r="D10" i="1"/>
  <c r="E9" i="1"/>
  <c r="F9" i="1"/>
  <c r="G9" i="1"/>
  <c r="D9" i="1"/>
  <c r="F8" i="1"/>
  <c r="G8" i="1"/>
  <c r="E8" i="1"/>
  <c r="C9" i="1"/>
  <c r="D8" i="1"/>
  <c r="C10" i="1"/>
  <c r="C11" i="1"/>
  <c r="C12" i="1"/>
  <c r="C8" i="1"/>
</calcChain>
</file>

<file path=xl/comments1.xml><?xml version="1.0" encoding="utf-8"?>
<comments xmlns="http://schemas.openxmlformats.org/spreadsheetml/2006/main">
  <authors>
    <author>usuario</author>
  </authors>
  <commentList>
    <comment ref="I1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Para Riesgos que se presentan en todos los procesos; se deberá establecer  un tratamiento estándar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Debe reducirse despues de aplicar el tratamiento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Debe ser igual a la consecuencia inicial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Se refiere al impacto en:
- Costo
- Tiempo empleado
- Recurso Humano
-Cliente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<sst xmlns="http://schemas.openxmlformats.org/spreadsheetml/2006/main" count="240" uniqueCount="151">
  <si>
    <t>Probabilidad</t>
  </si>
  <si>
    <t>Objetivo:</t>
  </si>
  <si>
    <t>Cliente</t>
  </si>
  <si>
    <t>Legales</t>
  </si>
  <si>
    <t>Reglamentarios</t>
  </si>
  <si>
    <t>Riesgo</t>
  </si>
  <si>
    <t>Nivel de Riesgo</t>
  </si>
  <si>
    <t>Probabilidad
Residual</t>
  </si>
  <si>
    <t>Consecuencia
Residual</t>
  </si>
  <si>
    <t>Riesgo Residual</t>
  </si>
  <si>
    <t>Análisis de Riesgo</t>
  </si>
  <si>
    <t>Aspectos Relacionados con:</t>
  </si>
  <si>
    <t xml:space="preserve">Reglamentarios </t>
  </si>
  <si>
    <t>Requisitos de la Organización</t>
  </si>
  <si>
    <t>Consecuencia/Impacto</t>
  </si>
  <si>
    <t>Altamente Probable que pase</t>
  </si>
  <si>
    <t>Medianamente Probable que pase</t>
  </si>
  <si>
    <t>Probabilidad baja de ocurrencia</t>
  </si>
  <si>
    <t>Improbable que pase</t>
  </si>
  <si>
    <t>No pasa</t>
  </si>
  <si>
    <t>Probabilidad de que ocurra</t>
  </si>
  <si>
    <t xml:space="preserve">Proceso: </t>
  </si>
  <si>
    <t xml:space="preserve">Responsable: </t>
  </si>
  <si>
    <t>FECHA</t>
  </si>
  <si>
    <t xml:space="preserve">NOMBRE Y CARGO DE QUIEN </t>
  </si>
  <si>
    <t>REVISA</t>
  </si>
  <si>
    <t>APRUEBA</t>
  </si>
  <si>
    <r>
      <t xml:space="preserve">Mantener las medidas de Control existentes. Necesario revisar de forma periodica que no suba el nivel del riesgo detectado para que siga siendo nivel bajo. </t>
    </r>
    <r>
      <rPr>
        <b/>
        <sz val="11"/>
        <color theme="1"/>
        <rFont val="Arial"/>
        <family val="2"/>
      </rPr>
      <t>Necesarias las evidencias documentales del control</t>
    </r>
  </si>
  <si>
    <t>DESCRIPCIÓN BREVE DEL CAMBIO</t>
  </si>
  <si>
    <t>Se agregan columnas de responsable de las acciones y la fecha. Se modifica  las definiciones y acciones a tomar en mapa de calor ( origen: auditoria LRQA 2019)</t>
  </si>
  <si>
    <t>Ing. Nora Marcela Canela Erives</t>
  </si>
  <si>
    <t>MAD Boghar González y González</t>
  </si>
  <si>
    <r>
      <t xml:space="preserve">Necesario emprender acciones  para reducir el nivel de riesgo detectado. Las acciones propuestas </t>
    </r>
    <r>
      <rPr>
        <b/>
        <sz val="12"/>
        <color theme="1"/>
        <rFont val="Arial"/>
        <family val="2"/>
      </rPr>
      <t>deberan estar registradas en la tabla de Control de no conformidades, en la cuál se deberá hacer el registro  como una OM</t>
    </r>
    <r>
      <rPr>
        <sz val="12"/>
        <color theme="1"/>
        <rFont val="Arial"/>
        <family val="2"/>
      </rPr>
      <t xml:space="preserve">; es necesaria la evidencia documental de implementación  de las acciones. </t>
    </r>
    <r>
      <rPr>
        <b/>
        <sz val="12"/>
        <color theme="1"/>
        <rFont val="Arial"/>
        <family val="2"/>
      </rPr>
      <t>Integrar dichas mejoras planteadas a los documentos del proceso.</t>
    </r>
  </si>
  <si>
    <r>
      <t>Se deben tomar</t>
    </r>
    <r>
      <rPr>
        <b/>
        <sz val="12"/>
        <color theme="1"/>
        <rFont val="Arial"/>
        <family val="2"/>
      </rPr>
      <t xml:space="preserve"> Acciones inmediatas para detener el impacto del riesgo</t>
    </r>
    <r>
      <rPr>
        <sz val="12"/>
        <color theme="1"/>
        <rFont val="Arial"/>
        <family val="2"/>
      </rPr>
      <t xml:space="preserve"> en la operación del proceso. No continuar con las operaciones del proceso a menos que se cuente con medidas de control  que impacten de forma sigificativa la probabilidades de ocurrencia. </t>
    </r>
    <r>
      <rPr>
        <b/>
        <sz val="12"/>
        <color theme="1"/>
        <rFont val="Arial"/>
        <family val="2"/>
      </rPr>
      <t>Necesaria la aplicación de acción correctiva inmediata y la integración de las acciones correctivas a los documentos del proceso (MP,PC, etc)</t>
    </r>
  </si>
  <si>
    <r>
      <t xml:space="preserve">Necesario iniciar con acciones inmediatas para reducir el daño que se pueda ocasionar. Las acciones tomadas </t>
    </r>
    <r>
      <rPr>
        <b/>
        <sz val="12"/>
        <color theme="1"/>
        <rFont val="Arial"/>
        <family val="2"/>
      </rPr>
      <t xml:space="preserve">deben </t>
    </r>
    <r>
      <rPr>
        <sz val="12"/>
        <color theme="1"/>
        <rFont val="Arial"/>
        <family val="2"/>
      </rPr>
      <t>ser tan efectivas como para garantizar la reducción de la probabilidad.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Imprescindible la constante verificación del riesgo y su control, antes de realizar cualquier tarea. Se requiere</t>
    </r>
    <r>
      <rPr>
        <b/>
        <sz val="12"/>
        <color theme="1"/>
        <rFont val="Arial"/>
        <family val="2"/>
      </rPr>
      <t xml:space="preserve"> acción correctiva y registro en tabla de Control de no conformidades. Se deberán integrar las acciones correctivas a los documentos del proceso (MP, PC, etc)</t>
    </r>
  </si>
  <si>
    <t>08.12.23</t>
  </si>
  <si>
    <t>M.A Nora Marcela Canela Erives</t>
  </si>
  <si>
    <t>Responsable de la ejecución
(Siglas del Puesto)</t>
  </si>
  <si>
    <t>¿En que Documentos del Proceso se integra el tratamiento del Riesgo detectado? (Trazabilidad de la documentación)</t>
  </si>
  <si>
    <t xml:space="preserve">
Tratamiento Inicial del nivel de riesgo detectado</t>
  </si>
  <si>
    <t>Fecha de cumplimiento
(DD/MM/AA)</t>
  </si>
  <si>
    <r>
      <t>Número de no Conformidad 
(</t>
    </r>
    <r>
      <rPr>
        <b/>
        <sz val="10"/>
        <color theme="1"/>
        <rFont val="Calibri"/>
        <family val="2"/>
        <scheme val="minor"/>
      </rPr>
      <t>según  FOR-03-00-01)</t>
    </r>
  </si>
  <si>
    <t>Fecha de Actualización</t>
  </si>
  <si>
    <t>Folio de Acción Correctiva 
(Según Zona de Calor)</t>
  </si>
  <si>
    <t>Se cambia de  Estrategias para Disminuir la Probabilidad de Ocurrencia a tratamiento de nivel de riesgo
Se agregan las siguientes columnas derivado de observaciones en auditoria externa 2023 ( sd-biblio):
1. documentos en los que se encuentran documentadas las estrategias planteadas. (trazabilidad)
3. Folio de Acción Correctiva (según zona de calor)
4. Número de no Conformidad (según FOR-03-00-01)</t>
  </si>
  <si>
    <t>paro total del proceso</t>
  </si>
  <si>
    <t>no pasa nada</t>
  </si>
  <si>
    <t>Desarrollo de sistemas</t>
  </si>
  <si>
    <t>Jefe del Departamento de Sistemas</t>
  </si>
  <si>
    <t>Analizar en conjunto con el área solicitante el desarrollo del sistema informático.</t>
  </si>
  <si>
    <t>Alta variación en los requerimientos de información</t>
  </si>
  <si>
    <t>Falta de claridad en los requerimientos de información</t>
  </si>
  <si>
    <t>Solicitud de cambios extraordinarios no contemplados en la planeación</t>
  </si>
  <si>
    <t>No respetar el código de ética</t>
  </si>
  <si>
    <t>La interpretación de los requerimientos es inadecuada</t>
  </si>
  <si>
    <t>Mala planificación de las actividades de realizar</t>
  </si>
  <si>
    <t>No hay suficientes desarrolladores</t>
  </si>
  <si>
    <t>Capacitación constante respecto a su puesto</t>
  </si>
  <si>
    <t>Falta de equipamiento adecuado</t>
  </si>
  <si>
    <t>Diseñar en conjunto con el área solicitante el desarrollo del sistema informático.</t>
  </si>
  <si>
    <t>Cambio del Personal</t>
  </si>
  <si>
    <t>El diseño no se adapta a sus necesidades</t>
  </si>
  <si>
    <t>hacer uso de sistema para otros fines como divulgación de información</t>
  </si>
  <si>
    <t>No cuenta con equipo de computo necesario o cuenta con un equipo obsoleto</t>
  </si>
  <si>
    <t xml:space="preserve">Violación de acuerdos de confidencialidad </t>
  </si>
  <si>
    <t>La parte interesada no lee el aviso de privacidad</t>
  </si>
  <si>
    <t>No entregar a tiempo el sistema informático</t>
  </si>
  <si>
    <t>Elaborar un sistema que no cumpla con  los reglamentos de las incorporaciones</t>
  </si>
  <si>
    <t>Desarrollar un sistema sin tener una solicitud autorizada</t>
  </si>
  <si>
    <t>Asentar claramente los requerimientos de la información en el formato de requerimientos de información</t>
  </si>
  <si>
    <t>Realizar varias reuniones con el área solicitante para determinar cuales serán sus requerimientos de información</t>
  </si>
  <si>
    <t xml:space="preserve">Solo considerar aquellos requerimientos de información que fueron estipulados en el formato de requerimientos de información </t>
  </si>
  <si>
    <t>Revisión periódica de actualizaciones</t>
  </si>
  <si>
    <t>Solicitar a TH una reinducción sobre el código de ética</t>
  </si>
  <si>
    <t>Agendar varias reuniones con el área solicitante hasta que queden bien definidos los requerimientos de información</t>
  </si>
  <si>
    <t xml:space="preserve">Detallar el Cronograma de actividades </t>
  </si>
  <si>
    <t>Realizar la solicitud de personal a la Dirección de Talento Humano</t>
  </si>
  <si>
    <t>Solicitar capacitación del personal con cursos que sean de interés para el personal del departamento de desarrollo de sistemas</t>
  </si>
  <si>
    <t>Hacer la solicitud correspondiente al departamento de recursos materiales</t>
  </si>
  <si>
    <t>Capacitar al nuevo personal y hacer entrega del formato de requerimientos de información para que sepa lo que se pidió</t>
  </si>
  <si>
    <t xml:space="preserve">Hacer presentaciones de prototipos para que el cliente vea como evoluciona el sistema de información </t>
  </si>
  <si>
    <t>Informar sobre el acuerdo de  confidencialidad que TH proporciona</t>
  </si>
  <si>
    <t>Recibir correo por parte de DTH a la DTIC</t>
  </si>
  <si>
    <t>Se informa al área solicitante los requerimientos mínimos para el uso de su sistema</t>
  </si>
  <si>
    <t>Se coloca aviso de privacidad en los sistemas que así lo requieran</t>
  </si>
  <si>
    <t>Crear el cronograma de actividades de los desarrolladores asignados</t>
  </si>
  <si>
    <t>Leer y entender los reglamentos de los sistemas de incorporación de los Programas académicos</t>
  </si>
  <si>
    <t>Requerir acta de aceptación para la creación del sistema informático</t>
  </si>
  <si>
    <t xml:space="preserve">Solicitar capacitación del personal con cursos que sea de interés para </t>
  </si>
  <si>
    <t>JDDSIST / DESIS</t>
  </si>
  <si>
    <t xml:space="preserve">JDDSIST </t>
  </si>
  <si>
    <t>JDDSIST</t>
  </si>
  <si>
    <t>DTICS</t>
  </si>
  <si>
    <t>DESIS</t>
  </si>
  <si>
    <t>MP - Formato para Obtener Requerimientos de Información</t>
  </si>
  <si>
    <t>MP - LFPPD</t>
  </si>
  <si>
    <t>MP - código de ética</t>
  </si>
  <si>
    <t>PMP - Minuta de reuniones</t>
  </si>
  <si>
    <t>MP - Formato para Obtener Requerimientos de Información
PMP - Minuta de Reuniones</t>
  </si>
  <si>
    <t>(MP y PMP) 
 Cronograma de actividades</t>
  </si>
  <si>
    <t>Solicitud del personal</t>
  </si>
  <si>
    <t>Diagnostico de Necesidades</t>
  </si>
  <si>
    <t>Requisición de compra</t>
  </si>
  <si>
    <t>MP y PMP Minuta de reuniones</t>
  </si>
  <si>
    <t>MP y PMP Minuta de reuniones, Fomato de pruebas</t>
  </si>
  <si>
    <t>Acuerdo de confidencialidad de TH</t>
  </si>
  <si>
    <t>Correo electrónico</t>
  </si>
  <si>
    <t>MP Y PMP 
Minuta de reuniones</t>
  </si>
  <si>
    <t>MP y PMP
Minuta de reuniones</t>
  </si>
  <si>
    <t>MP 
Aviso de privacidad</t>
  </si>
  <si>
    <t xml:space="preserve">(MP y PMP) 
 Cronograma de actividades
</t>
  </si>
  <si>
    <t>MP 
Reglamentos de sistemas Incorporantes</t>
  </si>
  <si>
    <t>MP 
Acta de aceptación</t>
  </si>
  <si>
    <t xml:space="preserve">Diagnostico de Necesidades </t>
  </si>
  <si>
    <t xml:space="preserve">                                                                         </t>
  </si>
  <si>
    <t>No considerar las leyes de protección de datos al recopilar información personal de los usuarios</t>
  </si>
  <si>
    <t xml:space="preserve"> Utilizar software sin licencia o plagiar código, lo que podría resultar en infracciones de derechos de autor.</t>
  </si>
  <si>
    <t xml:space="preserve"> Ser responsable legalmente por daños o perjuicios causados a terceros debido a defectos en el diseño del software.</t>
  </si>
  <si>
    <t xml:space="preserve"> Realizar pruebas exhaustivas del software durante el desarrollo para identificar y corregir posibles defectos que podrían causar daños.</t>
  </si>
  <si>
    <t>Asegurarse de adquirir licencias legales para todo el software utilizado en el desarrollo del proyecto, evitando así posibles infracciones de derechos de autor</t>
  </si>
  <si>
    <t xml:space="preserve"> No abordar las vulnerabilidades de seguridad en el diseño del sistema, lo que podría resultar en ataques cibernéticos y responsabilidad legal por la pérdida de datos.</t>
  </si>
  <si>
    <t>Utilizar tecnologías, algoritmos o diseños que infrinjan derechos de propiedad intelectual de terceros.</t>
  </si>
  <si>
    <t>Desarrollar el código para la creación de sistema informático de acuerdo con el diseño y los estándares establecidos.</t>
  </si>
  <si>
    <t xml:space="preserve">Implementar sistemas informáticos que se ajusten a las necesidades de las áreas solicitantes </t>
  </si>
  <si>
    <t>Incorporar medidas de seguridad robustas durante el diseño del sistema, como encriptación de datos, autenticación de usuarios, control de accesos, entre otros.</t>
  </si>
  <si>
    <t>Verificar las licencias y acuerdos de uso de cualquier tecnología de terceros incorporada en el sistema para asegurarse de que se cuenta con los derechos necesarios para su uso.</t>
  </si>
  <si>
    <t>El sistema implementado no cumpla completamente con los requisitos del cliente</t>
  </si>
  <si>
    <t>La implementación de un nuevo sistema informático puede encontrarse con resistencia por parte de los usuarios finales</t>
  </si>
  <si>
    <t>Falta de documentación adecuada sobre el sistema puede dificultar su mantenimiento y soporte a largo plazo</t>
  </si>
  <si>
    <t xml:space="preserve">Mantener la documentación actualizada a lo largo del ciclo de vida del sistema, especialmente cuando se realizan cambios o actualizaciones. </t>
  </si>
  <si>
    <t>Involucrar a las partes interesadas desde las etapas iniciales del proceso de implementación. Permíteles contribuir con ideas, sugerencias y preocupaciones.</t>
  </si>
  <si>
    <t>Vuelver a revisar los requisitos del cliente para asegurarte de comprender completamente sus necesidades y expectativas. Si es necesario, organizar reuniones adicionales con el cliente para aclarar cualquier ambigüedad y actualizar los requisitos según corresponda.</t>
  </si>
  <si>
    <t>Implementar software sin abordar las vulnerabilidades de seguridad, pérdida de datos confidenciales.</t>
  </si>
  <si>
    <t>Divulgación no autorizada de información confidencial durante la implementación del sistema</t>
  </si>
  <si>
    <t xml:space="preserve"> No cumplir con leyes como el Reglamento General de Protección de Datos (GDPR)</t>
  </si>
  <si>
    <t>limitar la compatibilidad de sistemas informáticos y dificultar la integración con otros sistemas</t>
  </si>
  <si>
    <t xml:space="preserve"> Implementacion de sistemas que no están diseñados para escalar de manera eficiente y adaptarse al crecimiento de la organización</t>
  </si>
  <si>
    <t>Falta de recursos adecuados: como recursos humanos, financieros o tecnológicos para cumplir con los requisitos de la organización</t>
  </si>
  <si>
    <t>Asegurarse de que el software se desarrolle siguiendo buenas prácticas de seguridad, como codificación segura, validación de datos, gestión de accesos y encriptación de datos sensibles.</t>
  </si>
  <si>
    <t xml:space="preserve"> Limitar el acceso a la información confidencial solo al personal autorizado y necesario para la implementación del sistema. Utilizar controles de acceso, contraseñas seguras y autenticación de dos factores para proteger los datos sensibles.</t>
  </si>
  <si>
    <t>Familiarízarse con los requisitos y principios del GDPR y asegúrate de cumplir con todas las obligaciones legales establecidas en el reglamento</t>
  </si>
  <si>
    <t>Mantener los sistemas informáticos actualizados y realiza un mantenimiento regular para garantizar que sigan siendo compatibles con las últimas tecnologías y requisitos de integración. Actualiza los componentes obsoletos que puedan dificultar la interoperabilidad.</t>
  </si>
  <si>
    <t xml:space="preserve">Priorizar la selección de sistemas informáticos que sean escalables y flexibles, esto permitirá adaptarlos sin problemas al crecimiento de la organización. </t>
  </si>
  <si>
    <t>Priorizar las tareas y proyectos de acuerdo con la disponibilidad de recursos. Enfocar los esfuerzos en aquellas actividades que generen un mayor valor para la organización y contribuyan a alcanzar sus objetivos estratégicos</t>
  </si>
  <si>
    <t>Formato para obtener requerimientos de informacion</t>
  </si>
  <si>
    <t>Cronograma de actividades</t>
  </si>
  <si>
    <t>Manuale de los sistemas informáticos</t>
  </si>
  <si>
    <t>Controles de acceso y creación de perfiles según las actividades desempeñadas</t>
  </si>
  <si>
    <t xml:space="preserve">Minutas de Reunión
</t>
  </si>
  <si>
    <t>Buenas practicas de desarrollo de sistemas informáticos</t>
  </si>
  <si>
    <t xml:space="preserve">Cronograma de actividades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</si>
</sst>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Tahoma"/>
      <family val="2"/>
    </font>
    <font>
      <sz val="10"/>
      <name val="Arial"/>
      <family val="2"/>
    </font>
    <font>
      <sz val="11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66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303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/>
    <xf numFmtId="0" fontId="0" fillId="3" borderId="1" xfId="0" applyFill="1" applyBorder="1"/>
    <xf numFmtId="0" fontId="0" fillId="5" borderId="1" xfId="0" applyFill="1" applyBorder="1"/>
    <xf numFmtId="0" fontId="0" fillId="4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16" borderId="53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9" fillId="0" borderId="61" xfId="1" applyBorder="1"/>
    <xf numFmtId="0" fontId="9" fillId="0" borderId="64" xfId="1" applyBorder="1"/>
    <xf numFmtId="0" fontId="0" fillId="0" borderId="29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0" fillId="0" borderId="3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9" fillId="0" borderId="61" xfId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29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4" xfId="0" applyBorder="1" applyAlignment="1">
      <alignment vertical="center" wrapText="1"/>
    </xf>
    <xf numFmtId="0" fontId="0" fillId="0" borderId="34" xfId="0" applyBorder="1" applyAlignment="1">
      <alignment vertical="center"/>
    </xf>
    <xf numFmtId="0" fontId="0" fillId="0" borderId="4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33" xfId="0" applyBorder="1" applyAlignment="1">
      <alignment vertical="center"/>
    </xf>
    <xf numFmtId="0" fontId="0" fillId="0" borderId="36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34" xfId="0" applyFill="1" applyBorder="1" applyAlignment="1">
      <alignment vertical="center" wrapText="1"/>
    </xf>
    <xf numFmtId="0" fontId="0" fillId="0" borderId="42" xfId="0" applyBorder="1" applyAlignment="1">
      <alignment vertical="center"/>
    </xf>
    <xf numFmtId="0" fontId="0" fillId="0" borderId="33" xfId="0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7" borderId="53" xfId="0" applyFill="1" applyBorder="1" applyAlignment="1">
      <alignment horizontal="center" vertical="center"/>
    </xf>
    <xf numFmtId="0" fontId="0" fillId="14" borderId="53" xfId="0" applyFill="1" applyBorder="1" applyAlignment="1">
      <alignment horizontal="center" vertical="center"/>
    </xf>
    <xf numFmtId="0" fontId="0" fillId="0" borderId="35" xfId="0" applyBorder="1" applyAlignment="1">
      <alignment horizontal="left" vertical="center" wrapText="1"/>
    </xf>
    <xf numFmtId="14" fontId="0" fillId="0" borderId="37" xfId="0" applyNumberFormat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0" fontId="0" fillId="0" borderId="55" xfId="0" applyBorder="1" applyAlignment="1">
      <alignment vertical="center" wrapText="1"/>
    </xf>
    <xf numFmtId="14" fontId="0" fillId="0" borderId="54" xfId="0" applyNumberFormat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14" fontId="0" fillId="0" borderId="38" xfId="0" applyNumberForma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14" fontId="0" fillId="0" borderId="9" xfId="0" applyNumberFormat="1" applyBorder="1" applyAlignment="1">
      <alignment horizontal="center" vertical="center"/>
    </xf>
    <xf numFmtId="0" fontId="0" fillId="0" borderId="38" xfId="0" applyFill="1" applyBorder="1" applyAlignment="1">
      <alignment vertical="center"/>
    </xf>
    <xf numFmtId="14" fontId="0" fillId="0" borderId="34" xfId="0" applyNumberFormat="1" applyFill="1" applyBorder="1" applyAlignment="1">
      <alignment horizontal="center" vertical="center"/>
    </xf>
    <xf numFmtId="0" fontId="0" fillId="0" borderId="37" xfId="0" applyBorder="1" applyAlignment="1">
      <alignment vertical="center" wrapText="1"/>
    </xf>
    <xf numFmtId="0" fontId="0" fillId="0" borderId="56" xfId="0" applyBorder="1" applyAlignment="1">
      <alignment horizontal="center" vertical="center" wrapText="1"/>
    </xf>
    <xf numFmtId="14" fontId="0" fillId="0" borderId="56" xfId="0" applyNumberFormat="1" applyBorder="1" applyAlignment="1">
      <alignment horizontal="center" vertical="center" wrapText="1"/>
    </xf>
    <xf numFmtId="0" fontId="0" fillId="0" borderId="57" xfId="0" applyBorder="1" applyAlignment="1">
      <alignment vertical="center" wrapText="1"/>
    </xf>
    <xf numFmtId="0" fontId="0" fillId="0" borderId="33" xfId="0" applyBorder="1" applyAlignment="1">
      <alignment horizontal="center" vertical="center" wrapText="1"/>
    </xf>
    <xf numFmtId="14" fontId="0" fillId="0" borderId="33" xfId="0" applyNumberFormat="1" applyBorder="1" applyAlignment="1">
      <alignment horizontal="center" vertical="center" wrapText="1"/>
    </xf>
    <xf numFmtId="0" fontId="0" fillId="0" borderId="54" xfId="0" applyBorder="1" applyAlignment="1">
      <alignment vertical="center"/>
    </xf>
    <xf numFmtId="0" fontId="0" fillId="0" borderId="42" xfId="0" applyBorder="1" applyAlignment="1">
      <alignment horizontal="center" vertical="center" wrapText="1"/>
    </xf>
    <xf numFmtId="14" fontId="0" fillId="0" borderId="54" xfId="0" applyNumberForma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4" fontId="0" fillId="0" borderId="32" xfId="0" applyNumberFormat="1" applyBorder="1" applyAlignment="1">
      <alignment horizontal="center" vertical="center" wrapText="1"/>
    </xf>
    <xf numFmtId="0" fontId="0" fillId="0" borderId="38" xfId="0" applyBorder="1" applyAlignment="1">
      <alignment vertical="center" wrapText="1"/>
    </xf>
    <xf numFmtId="0" fontId="0" fillId="0" borderId="34" xfId="0" applyBorder="1" applyAlignment="1">
      <alignment horizontal="center" vertical="center" wrapText="1"/>
    </xf>
    <xf numFmtId="14" fontId="0" fillId="0" borderId="34" xfId="0" applyNumberFormat="1" applyBorder="1" applyAlignment="1">
      <alignment horizontal="center" vertical="center" wrapText="1"/>
    </xf>
    <xf numFmtId="14" fontId="0" fillId="0" borderId="56" xfId="0" applyNumberForma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54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42" xfId="0" applyNumberFormat="1" applyBorder="1" applyAlignment="1">
      <alignment horizontal="center" vertical="center" wrapText="1"/>
    </xf>
    <xf numFmtId="0" fontId="0" fillId="0" borderId="54" xfId="0" applyFill="1" applyBorder="1" applyAlignment="1">
      <alignment vertical="center" wrapText="1"/>
    </xf>
    <xf numFmtId="14" fontId="0" fillId="0" borderId="0" xfId="0" applyNumberFormat="1" applyBorder="1" applyAlignment="1">
      <alignment horizontal="center" vertical="center"/>
    </xf>
    <xf numFmtId="14" fontId="0" fillId="0" borderId="36" xfId="0" applyNumberFormat="1" applyBorder="1" applyAlignment="1">
      <alignment horizontal="center" vertical="center" wrapText="1"/>
    </xf>
    <xf numFmtId="14" fontId="0" fillId="0" borderId="43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14" fontId="0" fillId="0" borderId="57" xfId="0" applyNumberForma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/>
    </xf>
    <xf numFmtId="0" fontId="0" fillId="0" borderId="43" xfId="0" applyFill="1" applyBorder="1" applyAlignment="1">
      <alignment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36" xfId="0" applyFill="1" applyBorder="1" applyAlignment="1">
      <alignment vertical="center"/>
    </xf>
    <xf numFmtId="14" fontId="0" fillId="0" borderId="15" xfId="0" applyNumberForma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9" xfId="0" applyFill="1" applyBorder="1" applyAlignment="1">
      <alignment vertical="center" wrapText="1"/>
    </xf>
    <xf numFmtId="14" fontId="0" fillId="0" borderId="54" xfId="0" applyNumberForma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14" fontId="0" fillId="0" borderId="55" xfId="0" applyNumberFormat="1" applyFill="1" applyBorder="1" applyAlignment="1">
      <alignment horizontal="center" vertical="center" wrapText="1"/>
    </xf>
    <xf numFmtId="0" fontId="0" fillId="0" borderId="36" xfId="0" applyFill="1" applyBorder="1" applyAlignment="1">
      <alignment vertical="center" wrapText="1"/>
    </xf>
    <xf numFmtId="0" fontId="0" fillId="0" borderId="18" xfId="0" applyFill="1" applyBorder="1" applyAlignment="1">
      <alignment horizontal="center" vertical="center" wrapText="1"/>
    </xf>
    <xf numFmtId="14" fontId="0" fillId="0" borderId="38" xfId="0" applyNumberForma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16" fillId="0" borderId="0" xfId="0" applyFont="1" applyAlignment="1">
      <alignment wrapText="1"/>
    </xf>
    <xf numFmtId="0" fontId="0" fillId="0" borderId="18" xfId="0" applyBorder="1" applyAlignment="1">
      <alignment horizontal="center" vertical="center"/>
    </xf>
    <xf numFmtId="0" fontId="0" fillId="0" borderId="14" xfId="0" applyFill="1" applyBorder="1" applyAlignment="1">
      <alignment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4" fillId="11" borderId="54" xfId="0" applyFont="1" applyFill="1" applyBorder="1" applyAlignment="1">
      <alignment horizontal="center" vertical="center" textRotation="90"/>
    </xf>
    <xf numFmtId="0" fontId="0" fillId="0" borderId="2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8" borderId="45" xfId="0" applyFill="1" applyBorder="1" applyAlignment="1">
      <alignment horizontal="left" vertical="center" wrapText="1"/>
    </xf>
    <xf numFmtId="0" fontId="0" fillId="8" borderId="44" xfId="0" applyFill="1" applyBorder="1" applyAlignment="1">
      <alignment horizontal="left" vertical="center" wrapText="1"/>
    </xf>
    <xf numFmtId="0" fontId="0" fillId="8" borderId="46" xfId="0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1" fillId="17" borderId="16" xfId="0" applyFont="1" applyFill="1" applyBorder="1" applyAlignment="1">
      <alignment horizontal="center" vertical="center" wrapText="1"/>
    </xf>
    <xf numFmtId="0" fontId="1" fillId="17" borderId="18" xfId="0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 vertical="center" wrapText="1"/>
    </xf>
    <xf numFmtId="0" fontId="15" fillId="9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14" borderId="16" xfId="0" applyFont="1" applyFill="1" applyBorder="1" applyAlignment="1">
      <alignment horizontal="center" vertical="center" wrapText="1"/>
    </xf>
    <xf numFmtId="0" fontId="1" fillId="14" borderId="18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 wrapText="1"/>
    </xf>
    <xf numFmtId="0" fontId="0" fillId="8" borderId="10" xfId="0" applyFill="1" applyBorder="1" applyAlignment="1">
      <alignment horizontal="left" vertical="center"/>
    </xf>
    <xf numFmtId="0" fontId="0" fillId="8" borderId="11" xfId="0" applyFill="1" applyBorder="1" applyAlignment="1">
      <alignment horizontal="left" vertical="center"/>
    </xf>
    <xf numFmtId="0" fontId="0" fillId="8" borderId="12" xfId="0" applyFill="1" applyBorder="1" applyAlignment="1">
      <alignment horizontal="left" vertical="center"/>
    </xf>
    <xf numFmtId="0" fontId="0" fillId="8" borderId="13" xfId="0" applyFill="1" applyBorder="1" applyAlignment="1">
      <alignment horizontal="left" vertical="center"/>
    </xf>
    <xf numFmtId="0" fontId="0" fillId="8" borderId="14" xfId="0" applyFill="1" applyBorder="1" applyAlignment="1">
      <alignment horizontal="left" vertical="center"/>
    </xf>
    <xf numFmtId="0" fontId="0" fillId="8" borderId="15" xfId="0" applyFill="1" applyBorder="1" applyAlignment="1">
      <alignment horizontal="left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" fillId="12" borderId="16" xfId="0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15" borderId="16" xfId="0" applyFont="1" applyFill="1" applyBorder="1" applyAlignment="1">
      <alignment horizontal="center" vertical="center" wrapText="1"/>
    </xf>
    <xf numFmtId="0" fontId="1" fillId="15" borderId="18" xfId="0" applyFont="1" applyFill="1" applyBorder="1" applyAlignment="1">
      <alignment horizontal="center" vertical="center" wrapText="1"/>
    </xf>
    <xf numFmtId="0" fontId="15" fillId="13" borderId="16" xfId="0" applyFont="1" applyFill="1" applyBorder="1" applyAlignment="1">
      <alignment horizontal="center" vertical="center" wrapText="1"/>
    </xf>
    <xf numFmtId="0" fontId="15" fillId="13" borderId="18" xfId="0" applyFont="1" applyFill="1" applyBorder="1" applyAlignment="1">
      <alignment horizontal="center" vertical="center" wrapText="1"/>
    </xf>
    <xf numFmtId="0" fontId="1" fillId="6" borderId="45" xfId="0" applyFont="1" applyFill="1" applyBorder="1" applyAlignment="1">
      <alignment horizontal="center"/>
    </xf>
    <xf numFmtId="0" fontId="1" fillId="6" borderId="44" xfId="0" applyFont="1" applyFill="1" applyBorder="1" applyAlignment="1">
      <alignment horizontal="center"/>
    </xf>
    <xf numFmtId="0" fontId="1" fillId="6" borderId="46" xfId="0" applyFont="1" applyFill="1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3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9" fillId="0" borderId="61" xfId="1" applyBorder="1" applyAlignment="1">
      <alignment horizontal="center"/>
    </xf>
    <xf numFmtId="0" fontId="9" fillId="0" borderId="62" xfId="1" applyBorder="1" applyAlignment="1">
      <alignment horizontal="center"/>
    </xf>
    <xf numFmtId="0" fontId="9" fillId="0" borderId="63" xfId="1" applyBorder="1" applyAlignment="1">
      <alignment horizontal="center"/>
    </xf>
    <xf numFmtId="0" fontId="9" fillId="0" borderId="64" xfId="1" applyBorder="1" applyAlignment="1">
      <alignment horizontal="center"/>
    </xf>
    <xf numFmtId="0" fontId="9" fillId="0" borderId="65" xfId="1" applyBorder="1" applyAlignment="1">
      <alignment horizontal="center"/>
    </xf>
    <xf numFmtId="0" fontId="9" fillId="0" borderId="66" xfId="1" applyBorder="1" applyAlignment="1">
      <alignment horizontal="center"/>
    </xf>
    <xf numFmtId="0" fontId="9" fillId="0" borderId="61" xfId="1" applyBorder="1" applyAlignment="1">
      <alignment horizontal="left" vertical="top" wrapText="1"/>
    </xf>
    <xf numFmtId="0" fontId="9" fillId="0" borderId="62" xfId="1" applyBorder="1" applyAlignment="1">
      <alignment horizontal="left" vertical="top" wrapText="1"/>
    </xf>
    <xf numFmtId="0" fontId="9" fillId="0" borderId="63" xfId="1" applyBorder="1" applyAlignment="1">
      <alignment horizontal="left" vertical="top" wrapText="1"/>
    </xf>
    <xf numFmtId="0" fontId="9" fillId="0" borderId="61" xfId="1" applyBorder="1" applyAlignment="1">
      <alignment horizontal="center" vertical="center" wrapText="1"/>
    </xf>
    <xf numFmtId="0" fontId="9" fillId="0" borderId="63" xfId="1" applyBorder="1" applyAlignment="1">
      <alignment horizontal="center" vertical="center" wrapText="1"/>
    </xf>
    <xf numFmtId="14" fontId="9" fillId="0" borderId="16" xfId="1" applyNumberFormat="1" applyBorder="1" applyAlignment="1">
      <alignment vertical="center" wrapText="1"/>
    </xf>
    <xf numFmtId="14" fontId="9" fillId="0" borderId="58" xfId="1" applyNumberFormat="1" applyBorder="1" applyAlignment="1">
      <alignment vertical="center" wrapText="1"/>
    </xf>
    <xf numFmtId="0" fontId="9" fillId="0" borderId="10" xfId="1" applyBorder="1" applyAlignment="1">
      <alignment horizontal="left" vertical="center" wrapText="1"/>
    </xf>
    <xf numFmtId="0" fontId="9" fillId="0" borderId="11" xfId="1" applyBorder="1" applyAlignment="1">
      <alignment horizontal="left" vertical="center" wrapText="1"/>
    </xf>
    <xf numFmtId="0" fontId="9" fillId="0" borderId="12" xfId="1" applyBorder="1" applyAlignment="1">
      <alignment horizontal="left" vertical="center" wrapText="1"/>
    </xf>
    <xf numFmtId="0" fontId="9" fillId="0" borderId="59" xfId="1" applyBorder="1" applyAlignment="1">
      <alignment horizontal="left" vertical="center" wrapText="1"/>
    </xf>
    <xf numFmtId="0" fontId="9" fillId="0" borderId="52" xfId="1" applyBorder="1" applyAlignment="1">
      <alignment horizontal="left" vertical="center" wrapText="1"/>
    </xf>
    <xf numFmtId="0" fontId="9" fillId="0" borderId="60" xfId="1" applyBorder="1" applyAlignment="1">
      <alignment horizontal="left" vertical="center" wrapText="1"/>
    </xf>
    <xf numFmtId="0" fontId="9" fillId="0" borderId="10" xfId="1" applyBorder="1" applyAlignment="1">
      <alignment horizontal="center" vertical="center" wrapText="1"/>
    </xf>
    <xf numFmtId="0" fontId="9" fillId="0" borderId="12" xfId="1" applyBorder="1" applyAlignment="1">
      <alignment horizontal="center" vertical="center" wrapText="1"/>
    </xf>
    <xf numFmtId="0" fontId="9" fillId="0" borderId="59" xfId="1" applyBorder="1" applyAlignment="1">
      <alignment horizontal="center" vertical="center" wrapText="1"/>
    </xf>
    <xf numFmtId="0" fontId="9" fillId="0" borderId="60" xfId="1" applyBorder="1" applyAlignment="1">
      <alignment horizontal="center" vertical="center" wrapText="1"/>
    </xf>
    <xf numFmtId="0" fontId="1" fillId="9" borderId="10" xfId="1" applyFont="1" applyFill="1" applyBorder="1" applyAlignment="1">
      <alignment horizontal="center" vertical="center" wrapText="1"/>
    </xf>
    <xf numFmtId="0" fontId="1" fillId="9" borderId="13" xfId="1" applyFont="1" applyFill="1" applyBorder="1" applyAlignment="1">
      <alignment horizontal="center" vertical="center" wrapText="1"/>
    </xf>
    <xf numFmtId="0" fontId="1" fillId="9" borderId="10" xfId="1" applyFont="1" applyFill="1" applyBorder="1" applyAlignment="1">
      <alignment horizontal="center" vertical="center"/>
    </xf>
    <xf numFmtId="0" fontId="1" fillId="9" borderId="11" xfId="1" applyFont="1" applyFill="1" applyBorder="1" applyAlignment="1">
      <alignment horizontal="center" vertical="center"/>
    </xf>
    <xf numFmtId="0" fontId="1" fillId="9" borderId="12" xfId="1" applyFont="1" applyFill="1" applyBorder="1" applyAlignment="1">
      <alignment horizontal="center" vertical="center"/>
    </xf>
    <xf numFmtId="0" fontId="1" fillId="9" borderId="13" xfId="1" applyFont="1" applyFill="1" applyBorder="1" applyAlignment="1">
      <alignment horizontal="center" vertical="center"/>
    </xf>
    <xf numFmtId="0" fontId="1" fillId="9" borderId="14" xfId="1" applyFont="1" applyFill="1" applyBorder="1" applyAlignment="1">
      <alignment horizontal="center" vertical="center"/>
    </xf>
    <xf numFmtId="0" fontId="1" fillId="9" borderId="15" xfId="1" applyFont="1" applyFill="1" applyBorder="1" applyAlignment="1">
      <alignment horizontal="center" vertical="center"/>
    </xf>
    <xf numFmtId="0" fontId="1" fillId="9" borderId="45" xfId="1" applyFont="1" applyFill="1" applyBorder="1" applyAlignment="1">
      <alignment horizontal="center"/>
    </xf>
    <xf numFmtId="0" fontId="1" fillId="9" borderId="46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00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57150</xdr:rowOff>
    </xdr:from>
    <xdr:to>
      <xdr:col>8</xdr:col>
      <xdr:colOff>566525</xdr:colOff>
      <xdr:row>3</xdr:row>
      <xdr:rowOff>114300</xdr:rowOff>
    </xdr:to>
    <xdr:pic>
      <xdr:nvPicPr>
        <xdr:cNvPr id="2" name="Imagen 1" descr="G:\Marvete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7150"/>
          <a:ext cx="11906250" cy="6286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104775</xdr:colOff>
      <xdr:row>0</xdr:row>
      <xdr:rowOff>152400</xdr:rowOff>
    </xdr:from>
    <xdr:ext cx="1218282" cy="264560"/>
    <xdr:sp macro="" textlink="">
      <xdr:nvSpPr>
        <xdr:cNvPr id="3" name="CuadroTexto 2"/>
        <xdr:cNvSpPr txBox="1"/>
      </xdr:nvSpPr>
      <xdr:spPr>
        <a:xfrm>
          <a:off x="1729628" y="152400"/>
          <a:ext cx="121828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 b="1"/>
            <a:t>Matriz de Riesgos</a:t>
          </a:r>
        </a:p>
      </xdr:txBody>
    </xdr:sp>
    <xdr:clientData/>
  </xdr:oneCellAnchor>
  <xdr:oneCellAnchor>
    <xdr:from>
      <xdr:col>2</xdr:col>
      <xdr:colOff>57150</xdr:colOff>
      <xdr:row>2</xdr:row>
      <xdr:rowOff>19050</xdr:rowOff>
    </xdr:from>
    <xdr:ext cx="2679067" cy="436786"/>
    <xdr:sp macro="" textlink="">
      <xdr:nvSpPr>
        <xdr:cNvPr id="4" name="CuadroTexto 3"/>
        <xdr:cNvSpPr txBox="1"/>
      </xdr:nvSpPr>
      <xdr:spPr>
        <a:xfrm>
          <a:off x="1783556" y="400050"/>
          <a:ext cx="2679067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 b="1"/>
            <a:t>Fecha de Elaboración:</a:t>
          </a:r>
          <a:r>
            <a:rPr lang="es-MX" sz="1100" b="1" baseline="0"/>
            <a:t> </a:t>
          </a:r>
          <a:r>
            <a:rPr lang="es-MX" sz="1100" b="0" baseline="0"/>
            <a:t>10 de enero de 2024</a:t>
          </a:r>
          <a:endParaRPr lang="es-MX" sz="1100" baseline="0"/>
        </a:p>
        <a:p>
          <a:endParaRPr lang="es-MX" sz="1100"/>
        </a:p>
      </xdr:txBody>
    </xdr:sp>
    <xdr:clientData/>
  </xdr:oneCellAnchor>
  <xdr:oneCellAnchor>
    <xdr:from>
      <xdr:col>5</xdr:col>
      <xdr:colOff>636226</xdr:colOff>
      <xdr:row>2</xdr:row>
      <xdr:rowOff>87456</xdr:rowOff>
    </xdr:from>
    <xdr:ext cx="892809" cy="264560"/>
    <xdr:sp macro="" textlink="">
      <xdr:nvSpPr>
        <xdr:cNvPr id="5" name="CuadroTexto 4"/>
        <xdr:cNvSpPr txBox="1"/>
      </xdr:nvSpPr>
      <xdr:spPr>
        <a:xfrm>
          <a:off x="8792007" y="468456"/>
          <a:ext cx="8928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 b="1"/>
            <a:t>Revisión:</a:t>
          </a:r>
          <a:r>
            <a:rPr lang="es-MX" sz="1100" b="1" baseline="0"/>
            <a:t> </a:t>
          </a:r>
          <a:r>
            <a:rPr lang="es-MX" sz="1100" baseline="0"/>
            <a:t>02</a:t>
          </a:r>
          <a:endParaRPr lang="es-MX" sz="1100"/>
        </a:p>
      </xdr:txBody>
    </xdr:sp>
    <xdr:clientData/>
  </xdr:oneCellAnchor>
  <xdr:oneCellAnchor>
    <xdr:from>
      <xdr:col>5</xdr:col>
      <xdr:colOff>424944</xdr:colOff>
      <xdr:row>0</xdr:row>
      <xdr:rowOff>161780</xdr:rowOff>
    </xdr:from>
    <xdr:ext cx="1206612" cy="436786"/>
    <xdr:sp macro="" textlink="">
      <xdr:nvSpPr>
        <xdr:cNvPr id="6" name="CuadroTexto 5"/>
        <xdr:cNvSpPr txBox="1"/>
      </xdr:nvSpPr>
      <xdr:spPr>
        <a:xfrm>
          <a:off x="8737671" y="161780"/>
          <a:ext cx="1206612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 b="1"/>
            <a:t>ID:</a:t>
          </a:r>
          <a:r>
            <a:rPr lang="es-MX" sz="1100"/>
            <a:t> MTR-05-10-01</a:t>
          </a:r>
        </a:p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</xdr:colOff>
      <xdr:row>13</xdr:row>
      <xdr:rowOff>123825</xdr:rowOff>
    </xdr:from>
    <xdr:ext cx="184731" cy="264560"/>
    <xdr:sp macro="" textlink="">
      <xdr:nvSpPr>
        <xdr:cNvPr id="2" name="CuadroTexto 1"/>
        <xdr:cNvSpPr txBox="1"/>
      </xdr:nvSpPr>
      <xdr:spPr>
        <a:xfrm>
          <a:off x="48196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5</xdr:col>
      <xdr:colOff>752475</xdr:colOff>
      <xdr:row>13</xdr:row>
      <xdr:rowOff>19050</xdr:rowOff>
    </xdr:from>
    <xdr:to>
      <xdr:col>8</xdr:col>
      <xdr:colOff>352425</xdr:colOff>
      <xdr:row>14</xdr:row>
      <xdr:rowOff>371474</xdr:rowOff>
    </xdr:to>
    <xdr:sp macro="" textlink="">
      <xdr:nvSpPr>
        <xdr:cNvPr id="3" name="CuadroTexto 2"/>
        <xdr:cNvSpPr txBox="1"/>
      </xdr:nvSpPr>
      <xdr:spPr>
        <a:xfrm>
          <a:off x="4800600" y="2733675"/>
          <a:ext cx="1885950" cy="666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rgbClr val="FF0000"/>
              </a:solidFill>
            </a:rPr>
            <a:t>contenido agregado por parte de SGC,  ya</a:t>
          </a:r>
          <a:r>
            <a:rPr lang="es-MX" sz="1100" baseline="0">
              <a:solidFill>
                <a:srgbClr val="FF0000"/>
              </a:solidFill>
            </a:rPr>
            <a:t> </a:t>
          </a:r>
          <a:r>
            <a:rPr lang="es-MX" sz="1100">
              <a:solidFill>
                <a:srgbClr val="FF0000"/>
              </a:solidFill>
            </a:rPr>
            <a:t>que los campos se encontraban vacios</a:t>
          </a:r>
        </a:p>
      </xdr:txBody>
    </xdr:sp>
    <xdr:clientData/>
  </xdr:twoCellAnchor>
  <xdr:twoCellAnchor>
    <xdr:from>
      <xdr:col>4</xdr:col>
      <xdr:colOff>876300</xdr:colOff>
      <xdr:row>12</xdr:row>
      <xdr:rowOff>152400</xdr:rowOff>
    </xdr:from>
    <xdr:to>
      <xdr:col>5</xdr:col>
      <xdr:colOff>723900</xdr:colOff>
      <xdr:row>12</xdr:row>
      <xdr:rowOff>371475</xdr:rowOff>
    </xdr:to>
    <xdr:cxnSp macro="">
      <xdr:nvCxnSpPr>
        <xdr:cNvPr id="5" name="Conector recto 4"/>
        <xdr:cNvCxnSpPr/>
      </xdr:nvCxnSpPr>
      <xdr:spPr>
        <a:xfrm>
          <a:off x="4038600" y="2486025"/>
          <a:ext cx="733425" cy="2190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6:P59"/>
  <sheetViews>
    <sheetView tabSelected="1" topLeftCell="I1" zoomScale="110" zoomScaleNormal="110" workbookViewId="0">
      <selection activeCell="L6" sqref="L6"/>
    </sheetView>
  </sheetViews>
  <sheetFormatPr baseColWidth="10" defaultRowHeight="15" x14ac:dyDescent="0.25"/>
  <cols>
    <col min="1" max="1" width="11.42578125" style="64"/>
    <col min="2" max="2" width="16.5703125" style="64" customWidth="1"/>
    <col min="3" max="3" width="59.7109375" style="64" customWidth="1"/>
    <col min="4" max="4" width="16.85546875" style="1" customWidth="1"/>
    <col min="5" max="5" width="20" style="64" customWidth="1"/>
    <col min="6" max="6" width="17.5703125" style="64" customWidth="1"/>
    <col min="7" max="7" width="18.140625" style="64" customWidth="1"/>
    <col min="8" max="8" width="19.7109375" style="64" customWidth="1"/>
    <col min="9" max="9" width="67.28515625" style="64" customWidth="1"/>
    <col min="10" max="10" width="29.5703125" style="64" customWidth="1"/>
    <col min="11" max="11" width="25.7109375" style="64" customWidth="1"/>
    <col min="12" max="12" width="14.28515625" style="64" customWidth="1"/>
    <col min="13" max="13" width="15.140625" style="64" customWidth="1"/>
    <col min="14" max="14" width="12.28515625" style="64" customWidth="1"/>
    <col min="15" max="15" width="12.7109375" style="64" customWidth="1"/>
    <col min="16" max="16" width="13.5703125" style="64" customWidth="1"/>
    <col min="17" max="16384" width="11.42578125" style="64"/>
  </cols>
  <sheetData>
    <row r="6" spans="1:16" x14ac:dyDescent="0.25">
      <c r="B6" s="88" t="s">
        <v>21</v>
      </c>
      <c r="C6" s="62" t="s">
        <v>47</v>
      </c>
      <c r="G6" s="64" t="s">
        <v>114</v>
      </c>
      <c r="I6" s="89"/>
      <c r="J6" s="89"/>
      <c r="K6" s="90" t="s">
        <v>42</v>
      </c>
      <c r="L6" s="39">
        <v>31</v>
      </c>
      <c r="M6" s="91">
        <v>5</v>
      </c>
      <c r="N6" s="92">
        <v>2024</v>
      </c>
    </row>
    <row r="8" spans="1:16" x14ac:dyDescent="0.25">
      <c r="B8" s="88" t="s">
        <v>22</v>
      </c>
      <c r="C8" s="62" t="s">
        <v>48</v>
      </c>
    </row>
    <row r="9" spans="1:16" x14ac:dyDescent="0.25">
      <c r="B9" s="88"/>
      <c r="C9" s="63"/>
    </row>
    <row r="10" spans="1:16" ht="15.75" thickBot="1" x14ac:dyDescent="0.3"/>
    <row r="11" spans="1:16" x14ac:dyDescent="0.25">
      <c r="A11" s="166" t="s">
        <v>10</v>
      </c>
      <c r="B11" s="220" t="s">
        <v>1</v>
      </c>
      <c r="C11" s="214" t="s">
        <v>49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6"/>
    </row>
    <row r="12" spans="1:16" ht="22.5" customHeight="1" thickBot="1" x14ac:dyDescent="0.3">
      <c r="A12" s="166"/>
      <c r="B12" s="221"/>
      <c r="C12" s="217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9"/>
    </row>
    <row r="13" spans="1:16" ht="30" customHeight="1" x14ac:dyDescent="0.25">
      <c r="A13" s="166"/>
      <c r="B13" s="233" t="s">
        <v>11</v>
      </c>
      <c r="C13" s="231" t="s">
        <v>5</v>
      </c>
      <c r="D13" s="229" t="s">
        <v>0</v>
      </c>
      <c r="E13" s="239" t="s">
        <v>14</v>
      </c>
      <c r="F13" s="237" t="s">
        <v>6</v>
      </c>
      <c r="G13" s="235" t="s">
        <v>43</v>
      </c>
      <c r="H13" s="200" t="s">
        <v>41</v>
      </c>
      <c r="I13" s="212" t="s">
        <v>39</v>
      </c>
      <c r="J13" s="212" t="s">
        <v>37</v>
      </c>
      <c r="K13" s="212" t="s">
        <v>40</v>
      </c>
      <c r="L13" s="210" t="s">
        <v>7</v>
      </c>
      <c r="M13" s="208" t="s">
        <v>8</v>
      </c>
      <c r="N13" s="206" t="s">
        <v>9</v>
      </c>
      <c r="O13" s="202" t="s">
        <v>38</v>
      </c>
      <c r="P13" s="203"/>
    </row>
    <row r="14" spans="1:16" ht="40.5" customHeight="1" thickBot="1" x14ac:dyDescent="0.3">
      <c r="A14" s="166"/>
      <c r="B14" s="234"/>
      <c r="C14" s="232"/>
      <c r="D14" s="230"/>
      <c r="E14" s="240"/>
      <c r="F14" s="238"/>
      <c r="G14" s="236"/>
      <c r="H14" s="201"/>
      <c r="I14" s="213"/>
      <c r="J14" s="213"/>
      <c r="K14" s="213"/>
      <c r="L14" s="211"/>
      <c r="M14" s="209"/>
      <c r="N14" s="207"/>
      <c r="O14" s="204"/>
      <c r="P14" s="205"/>
    </row>
    <row r="15" spans="1:16" ht="42.75" customHeight="1" x14ac:dyDescent="0.25">
      <c r="A15" s="166"/>
      <c r="B15" s="222" t="s">
        <v>2</v>
      </c>
      <c r="C15" s="65" t="s">
        <v>50</v>
      </c>
      <c r="D15" s="20">
        <v>3</v>
      </c>
      <c r="E15" s="20">
        <v>3</v>
      </c>
      <c r="F15" s="54">
        <v>9</v>
      </c>
      <c r="G15" s="20"/>
      <c r="H15" s="20">
        <v>16</v>
      </c>
      <c r="I15" s="93" t="s">
        <v>69</v>
      </c>
      <c r="J15" s="22" t="s">
        <v>89</v>
      </c>
      <c r="K15" s="94">
        <v>45097</v>
      </c>
      <c r="L15" s="43">
        <v>2</v>
      </c>
      <c r="M15" s="87">
        <f>E15</f>
        <v>3</v>
      </c>
      <c r="N15" s="54">
        <v>6</v>
      </c>
      <c r="O15" s="198" t="s">
        <v>94</v>
      </c>
      <c r="P15" s="199"/>
    </row>
    <row r="16" spans="1:16" ht="42.75" customHeight="1" x14ac:dyDescent="0.25">
      <c r="A16" s="166"/>
      <c r="B16" s="164"/>
      <c r="C16" s="66" t="s">
        <v>51</v>
      </c>
      <c r="D16" s="53">
        <v>2</v>
      </c>
      <c r="E16" s="53">
        <v>3</v>
      </c>
      <c r="F16" s="53">
        <v>6</v>
      </c>
      <c r="G16" s="53"/>
      <c r="H16" s="53">
        <v>17</v>
      </c>
      <c r="I16" s="81" t="s">
        <v>70</v>
      </c>
      <c r="J16" s="40" t="s">
        <v>89</v>
      </c>
      <c r="K16" s="95">
        <v>44995</v>
      </c>
      <c r="L16" s="57">
        <v>1</v>
      </c>
      <c r="M16" s="53">
        <f t="shared" ref="M16:M24" si="0">E16</f>
        <v>3</v>
      </c>
      <c r="N16" s="53">
        <v>3</v>
      </c>
      <c r="O16" s="180" t="s">
        <v>97</v>
      </c>
      <c r="P16" s="188"/>
    </row>
    <row r="17" spans="1:16" ht="46.5" customHeight="1" thickBot="1" x14ac:dyDescent="0.3">
      <c r="A17" s="166"/>
      <c r="B17" s="164"/>
      <c r="C17" s="66" t="s">
        <v>52</v>
      </c>
      <c r="D17" s="40">
        <v>2</v>
      </c>
      <c r="E17" s="53">
        <v>3</v>
      </c>
      <c r="F17" s="26">
        <v>6</v>
      </c>
      <c r="G17" s="53"/>
      <c r="H17" s="53">
        <v>18</v>
      </c>
      <c r="I17" s="96" t="s">
        <v>71</v>
      </c>
      <c r="J17" s="26" t="s">
        <v>89</v>
      </c>
      <c r="K17" s="97">
        <v>45097</v>
      </c>
      <c r="L17" s="26">
        <v>1</v>
      </c>
      <c r="M17" s="59">
        <f t="shared" si="0"/>
        <v>3</v>
      </c>
      <c r="N17" s="26">
        <v>3</v>
      </c>
      <c r="O17" s="224" t="s">
        <v>94</v>
      </c>
      <c r="P17" s="225"/>
    </row>
    <row r="18" spans="1:16" ht="37.5" customHeight="1" x14ac:dyDescent="0.25">
      <c r="A18" s="166"/>
      <c r="B18" s="222" t="s">
        <v>3</v>
      </c>
      <c r="C18" s="65" t="s">
        <v>115</v>
      </c>
      <c r="D18" s="20">
        <v>2</v>
      </c>
      <c r="E18" s="23">
        <v>2</v>
      </c>
      <c r="F18" s="20">
        <v>4</v>
      </c>
      <c r="G18" s="20"/>
      <c r="H18" s="20">
        <v>19</v>
      </c>
      <c r="I18" s="98" t="s">
        <v>72</v>
      </c>
      <c r="J18" s="43" t="s">
        <v>90</v>
      </c>
      <c r="K18" s="94">
        <v>44715</v>
      </c>
      <c r="L18" s="20">
        <v>1</v>
      </c>
      <c r="M18" s="20">
        <f t="shared" si="0"/>
        <v>2</v>
      </c>
      <c r="N18" s="20">
        <v>2</v>
      </c>
      <c r="O18" s="175" t="s">
        <v>95</v>
      </c>
      <c r="P18" s="176"/>
    </row>
    <row r="19" spans="1:16" ht="41.25" customHeight="1" thickBot="1" x14ac:dyDescent="0.3">
      <c r="A19" s="166"/>
      <c r="B19" s="223"/>
      <c r="C19" s="67" t="s">
        <v>53</v>
      </c>
      <c r="D19" s="21">
        <v>2</v>
      </c>
      <c r="E19" s="24">
        <v>2</v>
      </c>
      <c r="F19" s="21">
        <v>4</v>
      </c>
      <c r="G19" s="21"/>
      <c r="H19" s="21">
        <v>20</v>
      </c>
      <c r="I19" s="99" t="s">
        <v>73</v>
      </c>
      <c r="J19" s="44" t="s">
        <v>91</v>
      </c>
      <c r="K19" s="100">
        <v>44855</v>
      </c>
      <c r="L19" s="21">
        <v>1</v>
      </c>
      <c r="M19" s="59">
        <f t="shared" si="0"/>
        <v>2</v>
      </c>
      <c r="N19" s="21">
        <v>2</v>
      </c>
      <c r="O19" s="173" t="s">
        <v>96</v>
      </c>
      <c r="P19" s="174"/>
    </row>
    <row r="20" spans="1:16" ht="55.5" customHeight="1" x14ac:dyDescent="0.25">
      <c r="A20" s="166"/>
      <c r="B20" s="186" t="s">
        <v>4</v>
      </c>
      <c r="C20" s="68" t="s">
        <v>54</v>
      </c>
      <c r="D20" s="22">
        <v>3</v>
      </c>
      <c r="E20" s="25">
        <v>3</v>
      </c>
      <c r="F20" s="22">
        <v>9</v>
      </c>
      <c r="G20" s="22"/>
      <c r="H20" s="22">
        <v>21</v>
      </c>
      <c r="I20" s="101" t="s">
        <v>74</v>
      </c>
      <c r="J20" s="20" t="s">
        <v>89</v>
      </c>
      <c r="K20" s="102">
        <v>45097</v>
      </c>
      <c r="L20" s="20">
        <v>2</v>
      </c>
      <c r="M20" s="20">
        <f t="shared" si="0"/>
        <v>3</v>
      </c>
      <c r="N20" s="20">
        <v>6</v>
      </c>
      <c r="O20" s="226" t="s">
        <v>98</v>
      </c>
      <c r="P20" s="227"/>
    </row>
    <row r="21" spans="1:16" ht="55.5" customHeight="1" thickBot="1" x14ac:dyDescent="0.3">
      <c r="A21" s="166"/>
      <c r="B21" s="186"/>
      <c r="C21" s="69" t="s">
        <v>55</v>
      </c>
      <c r="D21" s="21">
        <v>3</v>
      </c>
      <c r="E21" s="21">
        <v>3</v>
      </c>
      <c r="F21" s="21">
        <v>9</v>
      </c>
      <c r="G21" s="26"/>
      <c r="H21" s="26">
        <v>22</v>
      </c>
      <c r="I21" s="103" t="s">
        <v>75</v>
      </c>
      <c r="J21" s="55" t="s">
        <v>89</v>
      </c>
      <c r="K21" s="104">
        <v>45097</v>
      </c>
      <c r="L21" s="21">
        <v>2</v>
      </c>
      <c r="M21" s="59">
        <f t="shared" si="0"/>
        <v>3</v>
      </c>
      <c r="N21" s="21">
        <v>6</v>
      </c>
      <c r="O21" s="180" t="s">
        <v>99</v>
      </c>
      <c r="P21" s="181"/>
    </row>
    <row r="22" spans="1:16" ht="42" customHeight="1" x14ac:dyDescent="0.25">
      <c r="A22" s="166"/>
      <c r="B22" s="162" t="s">
        <v>13</v>
      </c>
      <c r="C22" s="65" t="s">
        <v>56</v>
      </c>
      <c r="D22" s="20">
        <v>3</v>
      </c>
      <c r="E22" s="23">
        <v>3</v>
      </c>
      <c r="F22" s="20">
        <v>9</v>
      </c>
      <c r="G22" s="20"/>
      <c r="H22" s="20">
        <v>23</v>
      </c>
      <c r="I22" s="105" t="s">
        <v>76</v>
      </c>
      <c r="J22" s="106" t="s">
        <v>91</v>
      </c>
      <c r="K22" s="107">
        <v>44838</v>
      </c>
      <c r="L22" s="22">
        <v>2</v>
      </c>
      <c r="M22" s="87">
        <f t="shared" si="0"/>
        <v>3</v>
      </c>
      <c r="N22" s="22">
        <v>6</v>
      </c>
      <c r="O22" s="191" t="s">
        <v>100</v>
      </c>
      <c r="P22" s="228"/>
    </row>
    <row r="23" spans="1:16" ht="42" customHeight="1" x14ac:dyDescent="0.25">
      <c r="A23" s="166"/>
      <c r="B23" s="160"/>
      <c r="C23" s="70" t="s">
        <v>57</v>
      </c>
      <c r="D23" s="40">
        <v>3</v>
      </c>
      <c r="E23" s="53">
        <v>3</v>
      </c>
      <c r="F23" s="53">
        <v>9</v>
      </c>
      <c r="G23" s="53"/>
      <c r="H23" s="53">
        <v>24</v>
      </c>
      <c r="I23" s="108" t="s">
        <v>77</v>
      </c>
      <c r="J23" s="109" t="s">
        <v>91</v>
      </c>
      <c r="K23" s="110">
        <v>44621</v>
      </c>
      <c r="L23" s="53">
        <v>2</v>
      </c>
      <c r="M23" s="53">
        <f t="shared" si="0"/>
        <v>3</v>
      </c>
      <c r="N23" s="40">
        <v>6</v>
      </c>
      <c r="O23" s="187" t="s">
        <v>101</v>
      </c>
      <c r="P23" s="188"/>
    </row>
    <row r="24" spans="1:16" ht="42" customHeight="1" thickBot="1" x14ac:dyDescent="0.3">
      <c r="A24" s="166"/>
      <c r="B24" s="160"/>
      <c r="C24" s="66" t="s">
        <v>58</v>
      </c>
      <c r="D24" s="26">
        <v>3</v>
      </c>
      <c r="E24" s="41">
        <v>3</v>
      </c>
      <c r="F24" s="40">
        <v>9</v>
      </c>
      <c r="G24" s="26"/>
      <c r="H24" s="26">
        <v>25</v>
      </c>
      <c r="I24" s="111" t="s">
        <v>78</v>
      </c>
      <c r="J24" s="112" t="s">
        <v>91</v>
      </c>
      <c r="K24" s="113">
        <v>44715</v>
      </c>
      <c r="L24" s="26">
        <v>2</v>
      </c>
      <c r="M24" s="59">
        <f t="shared" si="0"/>
        <v>3</v>
      </c>
      <c r="N24" s="26">
        <v>6</v>
      </c>
      <c r="O24" s="187" t="s">
        <v>102</v>
      </c>
      <c r="P24" s="188"/>
    </row>
    <row r="25" spans="1:16" ht="28.5" customHeight="1" thickBot="1" x14ac:dyDescent="0.3">
      <c r="A25" s="166"/>
      <c r="B25" s="27" t="s">
        <v>1</v>
      </c>
      <c r="C25" s="195" t="s">
        <v>59</v>
      </c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7"/>
    </row>
    <row r="26" spans="1:16" ht="43.5" customHeight="1" x14ac:dyDescent="0.25">
      <c r="A26" s="166"/>
      <c r="B26" s="184" t="s">
        <v>2</v>
      </c>
      <c r="C26" s="71" t="s">
        <v>60</v>
      </c>
      <c r="D26" s="23">
        <v>3</v>
      </c>
      <c r="E26" s="20">
        <v>2</v>
      </c>
      <c r="F26" s="54">
        <v>6</v>
      </c>
      <c r="G26" s="20"/>
      <c r="H26" s="20">
        <v>26</v>
      </c>
      <c r="I26" s="105" t="s">
        <v>79</v>
      </c>
      <c r="J26" s="114" t="s">
        <v>91</v>
      </c>
      <c r="K26" s="115">
        <v>45080</v>
      </c>
      <c r="L26" s="23">
        <v>2</v>
      </c>
      <c r="M26" s="20">
        <f>E26</f>
        <v>2</v>
      </c>
      <c r="N26" s="20">
        <v>4</v>
      </c>
      <c r="O26" s="177" t="s">
        <v>103</v>
      </c>
      <c r="P26" s="179"/>
    </row>
    <row r="27" spans="1:16" ht="43.5" customHeight="1" thickBot="1" x14ac:dyDescent="0.3">
      <c r="A27" s="166"/>
      <c r="B27" s="185"/>
      <c r="C27" s="72" t="s">
        <v>61</v>
      </c>
      <c r="D27" s="55">
        <v>3</v>
      </c>
      <c r="E27" s="21">
        <v>3</v>
      </c>
      <c r="F27" s="21">
        <v>9</v>
      </c>
      <c r="G27" s="21"/>
      <c r="H27" s="21">
        <v>27</v>
      </c>
      <c r="I27" s="116" t="s">
        <v>80</v>
      </c>
      <c r="J27" s="117" t="s">
        <v>89</v>
      </c>
      <c r="K27" s="118">
        <v>45097</v>
      </c>
      <c r="L27" s="55">
        <v>2</v>
      </c>
      <c r="M27" s="22">
        <f t="shared" ref="M27:M34" si="1">E27</f>
        <v>3</v>
      </c>
      <c r="N27" s="21">
        <v>6</v>
      </c>
      <c r="O27" s="167" t="s">
        <v>104</v>
      </c>
      <c r="P27" s="168"/>
    </row>
    <row r="28" spans="1:16" ht="39.75" customHeight="1" x14ac:dyDescent="0.25">
      <c r="A28" s="166"/>
      <c r="B28" s="163" t="s">
        <v>3</v>
      </c>
      <c r="C28" s="74" t="s">
        <v>116</v>
      </c>
      <c r="D28" s="45">
        <v>2</v>
      </c>
      <c r="E28" s="25">
        <v>2</v>
      </c>
      <c r="F28" s="22">
        <v>4</v>
      </c>
      <c r="G28" s="22"/>
      <c r="H28" s="22">
        <v>28</v>
      </c>
      <c r="I28" s="150" t="s">
        <v>119</v>
      </c>
      <c r="J28" s="45" t="s">
        <v>91</v>
      </c>
      <c r="K28" s="119">
        <v>44715</v>
      </c>
      <c r="L28" s="22">
        <v>1</v>
      </c>
      <c r="M28" s="20">
        <f t="shared" si="1"/>
        <v>2</v>
      </c>
      <c r="N28" s="22">
        <v>2</v>
      </c>
      <c r="O28" s="175" t="s">
        <v>95</v>
      </c>
      <c r="P28" s="176"/>
    </row>
    <row r="29" spans="1:16" ht="39.75" customHeight="1" thickBot="1" x14ac:dyDescent="0.3">
      <c r="A29" s="166"/>
      <c r="B29" s="165"/>
      <c r="C29" s="72" t="s">
        <v>117</v>
      </c>
      <c r="D29" s="44">
        <v>2</v>
      </c>
      <c r="E29" s="24">
        <v>2</v>
      </c>
      <c r="F29" s="21">
        <v>4</v>
      </c>
      <c r="G29" s="21"/>
      <c r="H29" s="21">
        <v>29</v>
      </c>
      <c r="I29" s="116" t="s">
        <v>118</v>
      </c>
      <c r="J29" s="44" t="s">
        <v>91</v>
      </c>
      <c r="K29" s="100">
        <v>45220</v>
      </c>
      <c r="L29" s="21">
        <v>1</v>
      </c>
      <c r="M29" s="22">
        <f t="shared" si="1"/>
        <v>2</v>
      </c>
      <c r="N29" s="21">
        <v>2</v>
      </c>
      <c r="O29" s="173" t="s">
        <v>96</v>
      </c>
      <c r="P29" s="174"/>
    </row>
    <row r="30" spans="1:16" ht="63.75" customHeight="1" x14ac:dyDescent="0.25">
      <c r="A30" s="166"/>
      <c r="B30" s="182" t="s">
        <v>12</v>
      </c>
      <c r="C30" s="71" t="s">
        <v>54</v>
      </c>
      <c r="D30" s="45">
        <v>3</v>
      </c>
      <c r="E30" s="25">
        <v>3</v>
      </c>
      <c r="F30" s="22">
        <v>9</v>
      </c>
      <c r="G30" s="20"/>
      <c r="H30" s="20">
        <v>30</v>
      </c>
      <c r="I30" s="101" t="s">
        <v>74</v>
      </c>
      <c r="J30" s="36" t="s">
        <v>89</v>
      </c>
      <c r="K30" s="120">
        <v>45097</v>
      </c>
      <c r="L30" s="20">
        <v>2</v>
      </c>
      <c r="M30" s="20">
        <f t="shared" si="1"/>
        <v>3</v>
      </c>
      <c r="N30" s="20">
        <v>6</v>
      </c>
      <c r="O30" s="177" t="s">
        <v>98</v>
      </c>
      <c r="P30" s="178"/>
    </row>
    <row r="31" spans="1:16" ht="48.75" customHeight="1" thickBot="1" x14ac:dyDescent="0.3">
      <c r="A31" s="166"/>
      <c r="B31" s="183"/>
      <c r="C31" s="72" t="s">
        <v>55</v>
      </c>
      <c r="D31" s="24">
        <v>3</v>
      </c>
      <c r="E31" s="21">
        <v>3</v>
      </c>
      <c r="F31" s="21">
        <v>9</v>
      </c>
      <c r="G31" s="21"/>
      <c r="H31" s="21">
        <v>31</v>
      </c>
      <c r="I31" s="99" t="s">
        <v>75</v>
      </c>
      <c r="J31" s="21" t="s">
        <v>89</v>
      </c>
      <c r="K31" s="121">
        <v>45097</v>
      </c>
      <c r="L31" s="24">
        <v>2</v>
      </c>
      <c r="M31" s="22">
        <f t="shared" si="1"/>
        <v>3</v>
      </c>
      <c r="N31" s="26">
        <v>6</v>
      </c>
      <c r="O31" s="167" t="s">
        <v>99</v>
      </c>
      <c r="P31" s="168"/>
    </row>
    <row r="32" spans="1:16" ht="42" customHeight="1" x14ac:dyDescent="0.25">
      <c r="A32" s="166"/>
      <c r="B32" s="160" t="s">
        <v>13</v>
      </c>
      <c r="C32" s="74" t="s">
        <v>56</v>
      </c>
      <c r="D32" s="25">
        <v>3</v>
      </c>
      <c r="E32" s="22">
        <v>3</v>
      </c>
      <c r="F32" s="22">
        <v>9</v>
      </c>
      <c r="G32" s="22"/>
      <c r="H32" s="22">
        <v>32</v>
      </c>
      <c r="I32" s="105" t="s">
        <v>76</v>
      </c>
      <c r="J32" s="122" t="s">
        <v>91</v>
      </c>
      <c r="K32" s="123">
        <v>44838</v>
      </c>
      <c r="L32" s="23">
        <v>2</v>
      </c>
      <c r="M32" s="54">
        <f t="shared" si="1"/>
        <v>3</v>
      </c>
      <c r="N32" s="20">
        <v>6</v>
      </c>
      <c r="O32" s="191" t="s">
        <v>100</v>
      </c>
      <c r="P32" s="192"/>
    </row>
    <row r="33" spans="1:16" ht="42" customHeight="1" x14ac:dyDescent="0.25">
      <c r="A33" s="166"/>
      <c r="B33" s="160"/>
      <c r="C33" s="85" t="s">
        <v>57</v>
      </c>
      <c r="D33" s="41">
        <v>3</v>
      </c>
      <c r="E33" s="40">
        <v>3</v>
      </c>
      <c r="F33" s="40">
        <v>9</v>
      </c>
      <c r="G33" s="40"/>
      <c r="H33" s="40">
        <v>33</v>
      </c>
      <c r="I33" s="124" t="s">
        <v>77</v>
      </c>
      <c r="J33" s="125" t="s">
        <v>91</v>
      </c>
      <c r="K33" s="126">
        <v>44621</v>
      </c>
      <c r="L33" s="41">
        <v>2</v>
      </c>
      <c r="M33" s="53">
        <f t="shared" si="1"/>
        <v>3</v>
      </c>
      <c r="N33" s="40">
        <v>6</v>
      </c>
      <c r="O33" s="158" t="s">
        <v>101</v>
      </c>
      <c r="P33" s="159"/>
    </row>
    <row r="34" spans="1:16" ht="42" customHeight="1" thickBot="1" x14ac:dyDescent="0.3">
      <c r="A34" s="166"/>
      <c r="B34" s="160"/>
      <c r="C34" s="75" t="s">
        <v>58</v>
      </c>
      <c r="D34" s="42">
        <v>3</v>
      </c>
      <c r="E34" s="40">
        <v>3</v>
      </c>
      <c r="F34" s="40">
        <v>9</v>
      </c>
      <c r="G34" s="26"/>
      <c r="H34" s="26">
        <v>34</v>
      </c>
      <c r="I34" s="124" t="s">
        <v>78</v>
      </c>
      <c r="J34" s="112" t="s">
        <v>91</v>
      </c>
      <c r="K34" s="127">
        <v>44715</v>
      </c>
      <c r="L34" s="86">
        <v>2</v>
      </c>
      <c r="M34" s="22">
        <f t="shared" si="1"/>
        <v>3</v>
      </c>
      <c r="N34" s="40">
        <v>6</v>
      </c>
      <c r="O34" s="180" t="s">
        <v>102</v>
      </c>
      <c r="P34" s="181"/>
    </row>
    <row r="35" spans="1:16" ht="27" customHeight="1" thickBot="1" x14ac:dyDescent="0.3">
      <c r="A35" s="166"/>
      <c r="B35" s="27" t="s">
        <v>1</v>
      </c>
      <c r="C35" s="195" t="s">
        <v>122</v>
      </c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7"/>
    </row>
    <row r="36" spans="1:16" ht="42" customHeight="1" x14ac:dyDescent="0.25">
      <c r="A36" s="166"/>
      <c r="B36" s="163" t="s">
        <v>2</v>
      </c>
      <c r="C36" s="76" t="s">
        <v>62</v>
      </c>
      <c r="D36" s="22">
        <v>2</v>
      </c>
      <c r="E36" s="59">
        <v>3</v>
      </c>
      <c r="F36" s="59">
        <v>6</v>
      </c>
      <c r="G36" s="20"/>
      <c r="H36" s="20">
        <v>35</v>
      </c>
      <c r="I36" s="79" t="s">
        <v>81</v>
      </c>
      <c r="J36" s="20" t="s">
        <v>91</v>
      </c>
      <c r="K36" s="102">
        <v>44855</v>
      </c>
      <c r="L36" s="22">
        <v>1</v>
      </c>
      <c r="M36" s="59">
        <f>E36</f>
        <v>3</v>
      </c>
      <c r="N36" s="22">
        <v>3</v>
      </c>
      <c r="O36" s="193" t="s">
        <v>105</v>
      </c>
      <c r="P36" s="194"/>
    </row>
    <row r="37" spans="1:16" ht="42" customHeight="1" x14ac:dyDescent="0.25">
      <c r="A37" s="166"/>
      <c r="B37" s="164"/>
      <c r="C37" s="77" t="s">
        <v>57</v>
      </c>
      <c r="D37" s="40">
        <v>2</v>
      </c>
      <c r="E37" s="58">
        <v>3</v>
      </c>
      <c r="F37" s="58">
        <v>6</v>
      </c>
      <c r="G37" s="40"/>
      <c r="H37" s="40">
        <v>36</v>
      </c>
      <c r="I37" s="128" t="s">
        <v>82</v>
      </c>
      <c r="J37" s="40" t="s">
        <v>92</v>
      </c>
      <c r="K37" s="129">
        <v>45097</v>
      </c>
      <c r="L37" s="40">
        <v>1</v>
      </c>
      <c r="M37" s="59">
        <f t="shared" ref="M37:M49" si="2">E37</f>
        <v>3</v>
      </c>
      <c r="N37" s="40">
        <v>3</v>
      </c>
      <c r="O37" s="171" t="s">
        <v>106</v>
      </c>
      <c r="P37" s="172"/>
    </row>
    <row r="38" spans="1:16" ht="42" customHeight="1" thickBot="1" x14ac:dyDescent="0.3">
      <c r="A38" s="166"/>
      <c r="B38" s="165"/>
      <c r="C38" s="78" t="s">
        <v>63</v>
      </c>
      <c r="D38" s="21">
        <v>3</v>
      </c>
      <c r="E38" s="60">
        <v>3</v>
      </c>
      <c r="F38" s="60">
        <v>9</v>
      </c>
      <c r="G38" s="21"/>
      <c r="H38" s="21">
        <v>37</v>
      </c>
      <c r="I38" s="78" t="s">
        <v>83</v>
      </c>
      <c r="J38" s="117" t="s">
        <v>91</v>
      </c>
      <c r="K38" s="130">
        <v>44995</v>
      </c>
      <c r="L38" s="21">
        <v>2</v>
      </c>
      <c r="M38" s="21">
        <f t="shared" si="2"/>
        <v>3</v>
      </c>
      <c r="N38" s="21">
        <v>6</v>
      </c>
      <c r="O38" s="167" t="s">
        <v>107</v>
      </c>
      <c r="P38" s="168"/>
    </row>
    <row r="39" spans="1:16" ht="48" customHeight="1" x14ac:dyDescent="0.25">
      <c r="A39" s="166"/>
      <c r="B39" s="189" t="s">
        <v>3</v>
      </c>
      <c r="C39" s="79" t="s">
        <v>64</v>
      </c>
      <c r="D39" s="22">
        <v>2</v>
      </c>
      <c r="E39" s="36">
        <v>2</v>
      </c>
      <c r="F39" s="36">
        <v>4</v>
      </c>
      <c r="G39" s="20"/>
      <c r="H39" s="20">
        <v>38</v>
      </c>
      <c r="I39" s="80" t="s">
        <v>81</v>
      </c>
      <c r="J39" s="22" t="s">
        <v>91</v>
      </c>
      <c r="K39" s="102">
        <v>44995</v>
      </c>
      <c r="L39" s="22">
        <v>1</v>
      </c>
      <c r="M39" s="59">
        <f t="shared" si="2"/>
        <v>2</v>
      </c>
      <c r="N39" s="20">
        <v>2</v>
      </c>
      <c r="O39" s="191" t="s">
        <v>108</v>
      </c>
      <c r="P39" s="192"/>
    </row>
    <row r="40" spans="1:16" ht="41.25" customHeight="1" x14ac:dyDescent="0.25">
      <c r="A40" s="166"/>
      <c r="B40" s="164"/>
      <c r="C40" s="63" t="s">
        <v>65</v>
      </c>
      <c r="D40" s="40">
        <v>3</v>
      </c>
      <c r="E40" s="58">
        <v>3</v>
      </c>
      <c r="F40" s="58">
        <v>9</v>
      </c>
      <c r="G40" s="40"/>
      <c r="H40" s="40">
        <v>39</v>
      </c>
      <c r="I40" s="63" t="s">
        <v>84</v>
      </c>
      <c r="J40" s="40" t="s">
        <v>93</v>
      </c>
      <c r="K40" s="129">
        <v>44715</v>
      </c>
      <c r="L40" s="40">
        <v>2</v>
      </c>
      <c r="M40" s="59">
        <f t="shared" si="2"/>
        <v>3</v>
      </c>
      <c r="N40" s="40">
        <v>6</v>
      </c>
      <c r="O40" s="158" t="s">
        <v>109</v>
      </c>
      <c r="P40" s="172"/>
    </row>
    <row r="41" spans="1:16" ht="46.5" customHeight="1" x14ac:dyDescent="0.25">
      <c r="A41" s="166"/>
      <c r="B41" s="164"/>
      <c r="C41" s="76" t="s">
        <v>120</v>
      </c>
      <c r="D41" s="40">
        <v>3</v>
      </c>
      <c r="E41" s="58">
        <v>2</v>
      </c>
      <c r="F41" s="58">
        <v>6</v>
      </c>
      <c r="G41" s="40"/>
      <c r="H41" s="40">
        <v>40</v>
      </c>
      <c r="I41" s="76" t="s">
        <v>124</v>
      </c>
      <c r="J41" s="40" t="s">
        <v>91</v>
      </c>
      <c r="K41" s="129">
        <v>44715</v>
      </c>
      <c r="L41" s="40">
        <v>2</v>
      </c>
      <c r="M41" s="59">
        <f t="shared" si="2"/>
        <v>2</v>
      </c>
      <c r="N41" s="40">
        <v>4</v>
      </c>
      <c r="O41" s="175" t="s">
        <v>95</v>
      </c>
      <c r="P41" s="176"/>
    </row>
    <row r="42" spans="1:16" ht="54.75" customHeight="1" thickBot="1" x14ac:dyDescent="0.3">
      <c r="A42" s="166"/>
      <c r="B42" s="190"/>
      <c r="C42" s="151" t="s">
        <v>121</v>
      </c>
      <c r="D42" s="26">
        <v>2</v>
      </c>
      <c r="E42" s="60">
        <v>2</v>
      </c>
      <c r="F42" s="60">
        <v>4</v>
      </c>
      <c r="G42" s="26"/>
      <c r="H42" s="26">
        <v>41</v>
      </c>
      <c r="I42" s="151" t="s">
        <v>125</v>
      </c>
      <c r="J42" s="26" t="s">
        <v>91</v>
      </c>
      <c r="K42" s="131">
        <v>44855</v>
      </c>
      <c r="L42" s="26">
        <v>1</v>
      </c>
      <c r="M42" s="21">
        <f t="shared" si="2"/>
        <v>2</v>
      </c>
      <c r="N42" s="21">
        <v>2</v>
      </c>
      <c r="O42" s="173" t="s">
        <v>96</v>
      </c>
      <c r="P42" s="174"/>
    </row>
    <row r="43" spans="1:16" ht="52.5" customHeight="1" x14ac:dyDescent="0.25">
      <c r="A43" s="166"/>
      <c r="B43" s="162" t="s">
        <v>4</v>
      </c>
      <c r="C43" s="80" t="s">
        <v>66</v>
      </c>
      <c r="D43" s="20">
        <v>2</v>
      </c>
      <c r="E43" s="23">
        <v>3</v>
      </c>
      <c r="F43" s="36">
        <v>6</v>
      </c>
      <c r="G43" s="20"/>
      <c r="H43" s="20">
        <v>42</v>
      </c>
      <c r="I43" s="80" t="s">
        <v>85</v>
      </c>
      <c r="J43" s="20" t="s">
        <v>91</v>
      </c>
      <c r="K43" s="94">
        <v>45097</v>
      </c>
      <c r="L43" s="20">
        <v>1</v>
      </c>
      <c r="M43" s="59">
        <f t="shared" si="2"/>
        <v>3</v>
      </c>
      <c r="N43" s="20">
        <v>3</v>
      </c>
      <c r="O43" s="177" t="s">
        <v>110</v>
      </c>
      <c r="P43" s="179"/>
    </row>
    <row r="44" spans="1:16" ht="51.75" customHeight="1" x14ac:dyDescent="0.25">
      <c r="A44" s="166"/>
      <c r="B44" s="160"/>
      <c r="C44" s="81" t="s">
        <v>67</v>
      </c>
      <c r="D44" s="53">
        <v>3</v>
      </c>
      <c r="E44" s="132">
        <v>3</v>
      </c>
      <c r="F44" s="58">
        <v>9</v>
      </c>
      <c r="G44" s="40"/>
      <c r="H44" s="40">
        <v>43</v>
      </c>
      <c r="I44" s="76" t="s">
        <v>86</v>
      </c>
      <c r="J44" s="133" t="s">
        <v>89</v>
      </c>
      <c r="K44" s="134">
        <v>44715</v>
      </c>
      <c r="L44" s="40">
        <v>2</v>
      </c>
      <c r="M44" s="59">
        <f t="shared" si="2"/>
        <v>3</v>
      </c>
      <c r="N44" s="40">
        <v>6</v>
      </c>
      <c r="O44" s="180" t="s">
        <v>111</v>
      </c>
      <c r="P44" s="181"/>
    </row>
    <row r="45" spans="1:16" ht="48.75" customHeight="1" x14ac:dyDescent="0.25">
      <c r="A45" s="166"/>
      <c r="B45" s="160"/>
      <c r="C45" s="82" t="s">
        <v>54</v>
      </c>
      <c r="D45" s="40">
        <v>3</v>
      </c>
      <c r="E45" s="135">
        <v>2</v>
      </c>
      <c r="F45" s="61">
        <v>6</v>
      </c>
      <c r="G45" s="26"/>
      <c r="H45" s="26">
        <v>44</v>
      </c>
      <c r="I45" s="136" t="s">
        <v>74</v>
      </c>
      <c r="J45" s="137" t="s">
        <v>89</v>
      </c>
      <c r="K45" s="134">
        <v>45097</v>
      </c>
      <c r="L45" s="53">
        <v>2</v>
      </c>
      <c r="M45" s="59">
        <f t="shared" si="2"/>
        <v>2</v>
      </c>
      <c r="N45" s="26">
        <v>4</v>
      </c>
      <c r="O45" s="158" t="s">
        <v>108</v>
      </c>
      <c r="P45" s="159"/>
    </row>
    <row r="46" spans="1:16" ht="43.5" customHeight="1" thickBot="1" x14ac:dyDescent="0.3">
      <c r="A46" s="166"/>
      <c r="B46" s="161"/>
      <c r="C46" s="83" t="s">
        <v>68</v>
      </c>
      <c r="D46" s="21">
        <v>2</v>
      </c>
      <c r="E46" s="55">
        <v>2</v>
      </c>
      <c r="F46" s="60">
        <v>4</v>
      </c>
      <c r="G46" s="21"/>
      <c r="H46" s="21">
        <v>45</v>
      </c>
      <c r="I46" s="138" t="s">
        <v>87</v>
      </c>
      <c r="J46" s="55" t="s">
        <v>91</v>
      </c>
      <c r="K46" s="139">
        <v>45097</v>
      </c>
      <c r="L46" s="21">
        <v>1</v>
      </c>
      <c r="M46" s="21">
        <f t="shared" si="2"/>
        <v>2</v>
      </c>
      <c r="N46" s="21">
        <v>2</v>
      </c>
      <c r="O46" s="167" t="s">
        <v>112</v>
      </c>
      <c r="P46" s="168"/>
    </row>
    <row r="47" spans="1:16" ht="34.5" customHeight="1" x14ac:dyDescent="0.25">
      <c r="A47" s="166"/>
      <c r="B47" s="160" t="s">
        <v>13</v>
      </c>
      <c r="C47" s="76" t="s">
        <v>56</v>
      </c>
      <c r="D47" s="40">
        <v>3</v>
      </c>
      <c r="E47" s="140">
        <v>3</v>
      </c>
      <c r="F47" s="58">
        <v>9</v>
      </c>
      <c r="G47" s="22"/>
      <c r="H47" s="22">
        <v>46</v>
      </c>
      <c r="I47" s="141" t="s">
        <v>76</v>
      </c>
      <c r="J47" s="133" t="s">
        <v>91</v>
      </c>
      <c r="K47" s="142">
        <v>44838</v>
      </c>
      <c r="L47" s="40">
        <v>2</v>
      </c>
      <c r="M47" s="59">
        <f t="shared" si="2"/>
        <v>3</v>
      </c>
      <c r="N47" s="40">
        <v>6</v>
      </c>
      <c r="O47" s="169" t="s">
        <v>100</v>
      </c>
      <c r="P47" s="170"/>
    </row>
    <row r="48" spans="1:16" ht="36.75" customHeight="1" x14ac:dyDescent="0.25">
      <c r="A48" s="166"/>
      <c r="B48" s="160"/>
      <c r="C48" s="84" t="s">
        <v>57</v>
      </c>
      <c r="D48" s="53">
        <v>3</v>
      </c>
      <c r="E48" s="135">
        <v>3</v>
      </c>
      <c r="F48" s="61">
        <v>9</v>
      </c>
      <c r="G48" s="40"/>
      <c r="H48" s="40">
        <v>47</v>
      </c>
      <c r="I48" s="76" t="s">
        <v>88</v>
      </c>
      <c r="J48" s="143" t="s">
        <v>91</v>
      </c>
      <c r="K48" s="144">
        <v>44621</v>
      </c>
      <c r="L48" s="26">
        <v>2</v>
      </c>
      <c r="M48" s="59">
        <f t="shared" si="2"/>
        <v>3</v>
      </c>
      <c r="N48" s="26">
        <v>6</v>
      </c>
      <c r="O48" s="171" t="s">
        <v>113</v>
      </c>
      <c r="P48" s="172"/>
    </row>
    <row r="49" spans="1:16" ht="45" customHeight="1" thickBot="1" x14ac:dyDescent="0.3">
      <c r="A49" s="166"/>
      <c r="B49" s="161"/>
      <c r="C49" s="73" t="s">
        <v>58</v>
      </c>
      <c r="D49" s="21">
        <v>3</v>
      </c>
      <c r="E49" s="55">
        <v>3</v>
      </c>
      <c r="F49" s="60">
        <v>9</v>
      </c>
      <c r="G49" s="21"/>
      <c r="H49" s="21">
        <v>48</v>
      </c>
      <c r="I49" s="145" t="s">
        <v>78</v>
      </c>
      <c r="J49" s="146" t="s">
        <v>91</v>
      </c>
      <c r="K49" s="147">
        <v>45080</v>
      </c>
      <c r="L49" s="21">
        <v>2</v>
      </c>
      <c r="M49" s="21">
        <f t="shared" si="2"/>
        <v>3</v>
      </c>
      <c r="N49" s="21">
        <v>6</v>
      </c>
      <c r="O49" s="173" t="s">
        <v>102</v>
      </c>
      <c r="P49" s="174"/>
    </row>
    <row r="50" spans="1:16" ht="30" customHeight="1" thickBot="1" x14ac:dyDescent="0.3">
      <c r="A50" s="166"/>
      <c r="B50" s="27" t="s">
        <v>1</v>
      </c>
      <c r="C50" s="195" t="s">
        <v>123</v>
      </c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7"/>
    </row>
    <row r="51" spans="1:16" ht="60" x14ac:dyDescent="0.25">
      <c r="A51" s="166"/>
      <c r="B51" s="163" t="s">
        <v>2</v>
      </c>
      <c r="C51" s="76" t="s">
        <v>126</v>
      </c>
      <c r="D51" s="22">
        <v>2</v>
      </c>
      <c r="E51" s="149">
        <v>3</v>
      </c>
      <c r="F51" s="149">
        <v>6</v>
      </c>
      <c r="G51" s="20"/>
      <c r="H51" s="20">
        <v>60</v>
      </c>
      <c r="I51" s="101" t="s">
        <v>131</v>
      </c>
      <c r="J51" s="20" t="s">
        <v>91</v>
      </c>
      <c r="K51" s="102">
        <v>44855</v>
      </c>
      <c r="L51" s="22">
        <v>1</v>
      </c>
      <c r="M51" s="149">
        <f>E51</f>
        <v>3</v>
      </c>
      <c r="N51" s="22">
        <v>3</v>
      </c>
      <c r="O51" s="193" t="s">
        <v>144</v>
      </c>
      <c r="P51" s="194"/>
    </row>
    <row r="52" spans="1:16" ht="45" x14ac:dyDescent="0.25">
      <c r="A52" s="166"/>
      <c r="B52" s="164"/>
      <c r="C52" s="85" t="s">
        <v>127</v>
      </c>
      <c r="D52" s="40">
        <v>2</v>
      </c>
      <c r="E52" s="58">
        <v>3</v>
      </c>
      <c r="F52" s="58">
        <v>6</v>
      </c>
      <c r="G52" s="40"/>
      <c r="H52" s="40">
        <v>61</v>
      </c>
      <c r="I52" s="128" t="s">
        <v>130</v>
      </c>
      <c r="J52" s="40" t="s">
        <v>91</v>
      </c>
      <c r="K52" s="129">
        <v>45097</v>
      </c>
      <c r="L52" s="40">
        <v>1</v>
      </c>
      <c r="M52" s="149">
        <f t="shared" ref="M52:M59" si="3">E52</f>
        <v>3</v>
      </c>
      <c r="N52" s="40">
        <v>3</v>
      </c>
      <c r="O52" s="171" t="s">
        <v>145</v>
      </c>
      <c r="P52" s="172"/>
    </row>
    <row r="53" spans="1:16" ht="30.75" thickBot="1" x14ac:dyDescent="0.3">
      <c r="A53" s="166"/>
      <c r="B53" s="165"/>
      <c r="C53" s="78" t="s">
        <v>128</v>
      </c>
      <c r="D53" s="21">
        <v>3</v>
      </c>
      <c r="E53" s="148">
        <v>3</v>
      </c>
      <c r="F53" s="148">
        <v>9</v>
      </c>
      <c r="G53" s="21"/>
      <c r="H53" s="21">
        <v>62</v>
      </c>
      <c r="I53" s="78" t="s">
        <v>129</v>
      </c>
      <c r="J53" s="117" t="s">
        <v>91</v>
      </c>
      <c r="K53" s="130">
        <v>44995</v>
      </c>
      <c r="L53" s="21">
        <v>2</v>
      </c>
      <c r="M53" s="21">
        <f t="shared" si="3"/>
        <v>3</v>
      </c>
      <c r="N53" s="21">
        <v>6</v>
      </c>
      <c r="O53" s="167" t="s">
        <v>146</v>
      </c>
      <c r="P53" s="168"/>
    </row>
    <row r="54" spans="1:16" ht="45" x14ac:dyDescent="0.25">
      <c r="A54" s="166"/>
      <c r="B54" s="189" t="s">
        <v>3</v>
      </c>
      <c r="C54" s="153" t="s">
        <v>132</v>
      </c>
      <c r="D54" s="22">
        <v>2</v>
      </c>
      <c r="E54" s="36">
        <v>2</v>
      </c>
      <c r="F54" s="36">
        <v>4</v>
      </c>
      <c r="G54" s="20"/>
      <c r="H54" s="20">
        <v>63</v>
      </c>
      <c r="I54" s="152" t="s">
        <v>138</v>
      </c>
      <c r="J54" s="22" t="s">
        <v>91</v>
      </c>
      <c r="K54" s="102">
        <v>44995</v>
      </c>
      <c r="L54" s="22">
        <v>1</v>
      </c>
      <c r="M54" s="149">
        <f t="shared" si="3"/>
        <v>2</v>
      </c>
      <c r="N54" s="20">
        <v>2</v>
      </c>
      <c r="O54" s="191" t="s">
        <v>149</v>
      </c>
      <c r="P54" s="192"/>
    </row>
    <row r="55" spans="1:16" ht="60.75" thickBot="1" x14ac:dyDescent="0.3">
      <c r="A55" s="166"/>
      <c r="B55" s="164"/>
      <c r="C55" s="81" t="s">
        <v>133</v>
      </c>
      <c r="D55" s="40">
        <v>3</v>
      </c>
      <c r="E55" s="58">
        <v>3</v>
      </c>
      <c r="F55" s="58">
        <v>9</v>
      </c>
      <c r="G55" s="40"/>
      <c r="H55" s="40">
        <v>64</v>
      </c>
      <c r="I55" s="81" t="s">
        <v>139</v>
      </c>
      <c r="J55" s="40" t="s">
        <v>93</v>
      </c>
      <c r="K55" s="129">
        <v>44715</v>
      </c>
      <c r="L55" s="40">
        <v>2</v>
      </c>
      <c r="M55" s="21">
        <f t="shared" si="3"/>
        <v>3</v>
      </c>
      <c r="N55" s="40">
        <v>6</v>
      </c>
      <c r="O55" s="158" t="s">
        <v>147</v>
      </c>
      <c r="P55" s="172"/>
    </row>
    <row r="56" spans="1:16" ht="30" x14ac:dyDescent="0.25">
      <c r="A56" s="166"/>
      <c r="B56" s="162" t="s">
        <v>4</v>
      </c>
      <c r="C56" s="152" t="s">
        <v>134</v>
      </c>
      <c r="D56" s="20">
        <v>2</v>
      </c>
      <c r="E56" s="23">
        <v>3</v>
      </c>
      <c r="F56" s="36">
        <v>6</v>
      </c>
      <c r="G56" s="20"/>
      <c r="H56" s="20">
        <v>65</v>
      </c>
      <c r="I56" s="152" t="s">
        <v>140</v>
      </c>
      <c r="J56" s="20" t="s">
        <v>91</v>
      </c>
      <c r="K56" s="94">
        <v>45097</v>
      </c>
      <c r="L56" s="20">
        <v>1</v>
      </c>
      <c r="M56" s="149">
        <f t="shared" si="3"/>
        <v>3</v>
      </c>
      <c r="N56" s="20">
        <v>3</v>
      </c>
      <c r="O56" s="177" t="s">
        <v>148</v>
      </c>
      <c r="P56" s="179"/>
    </row>
    <row r="57" spans="1:16" ht="60" x14ac:dyDescent="0.25">
      <c r="A57" s="166"/>
      <c r="B57" s="160"/>
      <c r="C57" s="81" t="s">
        <v>135</v>
      </c>
      <c r="D57" s="53">
        <v>3</v>
      </c>
      <c r="E57" s="132">
        <v>3</v>
      </c>
      <c r="F57" s="58">
        <v>9</v>
      </c>
      <c r="G57" s="40"/>
      <c r="H57" s="40">
        <v>66</v>
      </c>
      <c r="I57" s="76" t="s">
        <v>141</v>
      </c>
      <c r="J57" s="133" t="s">
        <v>89</v>
      </c>
      <c r="K57" s="134">
        <v>44715</v>
      </c>
      <c r="L57" s="40">
        <v>2</v>
      </c>
      <c r="M57" s="149">
        <f t="shared" si="3"/>
        <v>3</v>
      </c>
      <c r="N57" s="40">
        <v>6</v>
      </c>
      <c r="O57" s="180" t="s">
        <v>149</v>
      </c>
      <c r="P57" s="181"/>
    </row>
    <row r="58" spans="1:16" ht="45" x14ac:dyDescent="0.25">
      <c r="A58" s="166"/>
      <c r="B58" s="160" t="s">
        <v>13</v>
      </c>
      <c r="C58" s="76" t="s">
        <v>136</v>
      </c>
      <c r="D58" s="40">
        <v>3</v>
      </c>
      <c r="E58" s="140">
        <v>3</v>
      </c>
      <c r="F58" s="58">
        <v>9</v>
      </c>
      <c r="G58" s="22"/>
      <c r="H58" s="22">
        <v>67</v>
      </c>
      <c r="I58" s="141" t="s">
        <v>142</v>
      </c>
      <c r="J58" s="133" t="s">
        <v>91</v>
      </c>
      <c r="K58" s="142">
        <v>44838</v>
      </c>
      <c r="L58" s="40">
        <v>2</v>
      </c>
      <c r="M58" s="149">
        <f t="shared" si="3"/>
        <v>3</v>
      </c>
      <c r="N58" s="40">
        <v>6</v>
      </c>
      <c r="O58" s="169" t="s">
        <v>149</v>
      </c>
      <c r="P58" s="170"/>
    </row>
    <row r="59" spans="1:16" ht="60.75" thickBot="1" x14ac:dyDescent="0.3">
      <c r="A59" s="166"/>
      <c r="B59" s="161"/>
      <c r="C59" s="72" t="s">
        <v>137</v>
      </c>
      <c r="D59" s="21">
        <v>3</v>
      </c>
      <c r="E59" s="55">
        <v>3</v>
      </c>
      <c r="F59" s="148">
        <v>9</v>
      </c>
      <c r="G59" s="154"/>
      <c r="H59" s="154">
        <v>68</v>
      </c>
      <c r="I59" s="155" t="s">
        <v>143</v>
      </c>
      <c r="J59" s="156" t="s">
        <v>91</v>
      </c>
      <c r="K59" s="147">
        <v>44621</v>
      </c>
      <c r="L59" s="21">
        <v>2</v>
      </c>
      <c r="M59" s="157">
        <f t="shared" si="3"/>
        <v>3</v>
      </c>
      <c r="N59" s="21">
        <v>6</v>
      </c>
      <c r="O59" s="173" t="s">
        <v>150</v>
      </c>
      <c r="P59" s="174"/>
    </row>
  </sheetData>
  <mergeCells count="78">
    <mergeCell ref="B58:B59"/>
    <mergeCell ref="O58:P58"/>
    <mergeCell ref="O59:P59"/>
    <mergeCell ref="B56:B57"/>
    <mergeCell ref="O56:P56"/>
    <mergeCell ref="O57:P57"/>
    <mergeCell ref="B54:B55"/>
    <mergeCell ref="O54:P54"/>
    <mergeCell ref="O55:P55"/>
    <mergeCell ref="C50:P50"/>
    <mergeCell ref="B51:B53"/>
    <mergeCell ref="O51:P51"/>
    <mergeCell ref="O52:P52"/>
    <mergeCell ref="O53:P53"/>
    <mergeCell ref="C11:P12"/>
    <mergeCell ref="C25:P25"/>
    <mergeCell ref="B11:B12"/>
    <mergeCell ref="B15:B17"/>
    <mergeCell ref="B18:B19"/>
    <mergeCell ref="O17:P17"/>
    <mergeCell ref="O20:P20"/>
    <mergeCell ref="O22:P22"/>
    <mergeCell ref="O19:P19"/>
    <mergeCell ref="O16:P16"/>
    <mergeCell ref="D13:D14"/>
    <mergeCell ref="C13:C14"/>
    <mergeCell ref="B13:B14"/>
    <mergeCell ref="G13:G14"/>
    <mergeCell ref="F13:F14"/>
    <mergeCell ref="E13:E14"/>
    <mergeCell ref="O15:P15"/>
    <mergeCell ref="O18:P18"/>
    <mergeCell ref="H13:H14"/>
    <mergeCell ref="O13:P14"/>
    <mergeCell ref="N13:N14"/>
    <mergeCell ref="M13:M14"/>
    <mergeCell ref="L13:L14"/>
    <mergeCell ref="K13:K14"/>
    <mergeCell ref="J13:J14"/>
    <mergeCell ref="I13:I14"/>
    <mergeCell ref="B39:B42"/>
    <mergeCell ref="O32:P32"/>
    <mergeCell ref="O31:P31"/>
    <mergeCell ref="O36:P36"/>
    <mergeCell ref="O38:P38"/>
    <mergeCell ref="C35:P35"/>
    <mergeCell ref="O39:P39"/>
    <mergeCell ref="O42:P42"/>
    <mergeCell ref="O33:P33"/>
    <mergeCell ref="O40:P40"/>
    <mergeCell ref="O41:P41"/>
    <mergeCell ref="O37:P37"/>
    <mergeCell ref="B30:B31"/>
    <mergeCell ref="B26:B27"/>
    <mergeCell ref="B20:B21"/>
    <mergeCell ref="B22:B24"/>
    <mergeCell ref="B32:B34"/>
    <mergeCell ref="O26:P26"/>
    <mergeCell ref="O21:P21"/>
    <mergeCell ref="O23:P23"/>
    <mergeCell ref="O24:P24"/>
    <mergeCell ref="B28:B29"/>
    <mergeCell ref="O45:P45"/>
    <mergeCell ref="B47:B49"/>
    <mergeCell ref="B43:B46"/>
    <mergeCell ref="B36:B38"/>
    <mergeCell ref="A11:A59"/>
    <mergeCell ref="O46:P46"/>
    <mergeCell ref="O47:P47"/>
    <mergeCell ref="O48:P48"/>
    <mergeCell ref="O49:P49"/>
    <mergeCell ref="O27:P27"/>
    <mergeCell ref="O28:P28"/>
    <mergeCell ref="O29:P29"/>
    <mergeCell ref="O30:P30"/>
    <mergeCell ref="O43:P43"/>
    <mergeCell ref="O44:P44"/>
    <mergeCell ref="O34:P34"/>
  </mergeCells>
  <pageMargins left="0.7" right="0.7" top="0.75" bottom="0.75" header="0.3" footer="0.3"/>
  <pageSetup paperSize="5" scale="43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15"/>
  <sheetViews>
    <sheetView workbookViewId="0">
      <selection activeCell="H3" sqref="H3"/>
    </sheetView>
  </sheetViews>
  <sheetFormatPr baseColWidth="10" defaultRowHeight="15" x14ac:dyDescent="0.25"/>
  <cols>
    <col min="4" max="4" width="13.140625" customWidth="1"/>
    <col min="5" max="5" width="13.28515625" customWidth="1"/>
  </cols>
  <sheetData>
    <row r="1" spans="2:5" ht="15.75" thickBot="1" x14ac:dyDescent="0.3"/>
    <row r="2" spans="2:5" ht="15.75" thickBot="1" x14ac:dyDescent="0.3">
      <c r="B2" s="241" t="s">
        <v>20</v>
      </c>
      <c r="C2" s="242"/>
      <c r="D2" s="242"/>
      <c r="E2" s="243"/>
    </row>
    <row r="3" spans="2:5" x14ac:dyDescent="0.25">
      <c r="B3" s="33">
        <v>5</v>
      </c>
      <c r="C3" s="247" t="s">
        <v>15</v>
      </c>
      <c r="D3" s="248"/>
      <c r="E3" s="249"/>
    </row>
    <row r="4" spans="2:5" x14ac:dyDescent="0.25">
      <c r="B4" s="34">
        <v>4</v>
      </c>
      <c r="C4" s="250" t="s">
        <v>16</v>
      </c>
      <c r="D4" s="251"/>
      <c r="E4" s="252"/>
    </row>
    <row r="5" spans="2:5" x14ac:dyDescent="0.25">
      <c r="B5" s="34">
        <v>3</v>
      </c>
      <c r="C5" s="250" t="s">
        <v>17</v>
      </c>
      <c r="D5" s="251"/>
      <c r="E5" s="252"/>
    </row>
    <row r="6" spans="2:5" x14ac:dyDescent="0.25">
      <c r="B6" s="34">
        <v>2</v>
      </c>
      <c r="C6" s="250" t="s">
        <v>18</v>
      </c>
      <c r="D6" s="251"/>
      <c r="E6" s="252"/>
    </row>
    <row r="7" spans="2:5" ht="15.75" thickBot="1" x14ac:dyDescent="0.3">
      <c r="B7" s="35">
        <v>1</v>
      </c>
      <c r="C7" s="253" t="s">
        <v>19</v>
      </c>
      <c r="D7" s="254"/>
      <c r="E7" s="255"/>
    </row>
    <row r="9" spans="2:5" ht="15.75" thickBot="1" x14ac:dyDescent="0.3"/>
    <row r="10" spans="2:5" ht="15.75" thickBot="1" x14ac:dyDescent="0.3">
      <c r="B10" s="241" t="s">
        <v>14</v>
      </c>
      <c r="C10" s="242"/>
      <c r="D10" s="242"/>
      <c r="E10" s="243"/>
    </row>
    <row r="11" spans="2:5" x14ac:dyDescent="0.25">
      <c r="B11" s="36">
        <v>5</v>
      </c>
      <c r="C11" s="256" t="s">
        <v>45</v>
      </c>
      <c r="D11" s="257"/>
      <c r="E11" s="258"/>
    </row>
    <row r="12" spans="2:5" ht="27.75" customHeight="1" x14ac:dyDescent="0.25">
      <c r="B12" s="37">
        <v>4</v>
      </c>
      <c r="C12" s="259"/>
      <c r="D12" s="260"/>
      <c r="E12" s="261"/>
    </row>
    <row r="13" spans="2:5" ht="30" customHeight="1" x14ac:dyDescent="0.25">
      <c r="B13" s="37">
        <v>3</v>
      </c>
      <c r="C13" s="259"/>
      <c r="D13" s="260"/>
      <c r="E13" s="261"/>
    </row>
    <row r="14" spans="2:5" ht="24.75" customHeight="1" x14ac:dyDescent="0.25">
      <c r="B14" s="37">
        <v>2</v>
      </c>
      <c r="C14" s="262"/>
      <c r="D14" s="263"/>
      <c r="E14" s="264"/>
    </row>
    <row r="15" spans="2:5" s="49" customFormat="1" ht="31.5" customHeight="1" thickBot="1" x14ac:dyDescent="0.3">
      <c r="B15" s="48">
        <v>1</v>
      </c>
      <c r="C15" s="244" t="s">
        <v>46</v>
      </c>
      <c r="D15" s="245"/>
      <c r="E15" s="246"/>
    </row>
  </sheetData>
  <mergeCells count="12">
    <mergeCell ref="B2:E2"/>
    <mergeCell ref="C15:E15"/>
    <mergeCell ref="C3:E3"/>
    <mergeCell ref="C4:E4"/>
    <mergeCell ref="C5:E5"/>
    <mergeCell ref="C6:E6"/>
    <mergeCell ref="C7:E7"/>
    <mergeCell ref="B10:E10"/>
    <mergeCell ref="C11:E11"/>
    <mergeCell ref="C12:E12"/>
    <mergeCell ref="C13:E13"/>
    <mergeCell ref="C14:E1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21"/>
  <sheetViews>
    <sheetView workbookViewId="0">
      <selection activeCell="D19" sqref="D19:I19"/>
    </sheetView>
  </sheetViews>
  <sheetFormatPr baseColWidth="10" defaultRowHeight="15" x14ac:dyDescent="0.25"/>
  <cols>
    <col min="1" max="1" width="5.140625" customWidth="1"/>
    <col min="2" max="2" width="4.7109375" customWidth="1"/>
    <col min="4" max="4" width="17.28515625" customWidth="1"/>
    <col min="9" max="9" width="15.7109375" customWidth="1"/>
  </cols>
  <sheetData>
    <row r="7" spans="1:14" ht="15.75" thickBot="1" x14ac:dyDescent="0.3"/>
    <row r="8" spans="1:14" ht="32.25" customHeight="1" thickTop="1" x14ac:dyDescent="0.25">
      <c r="A8" s="265" t="s">
        <v>14</v>
      </c>
      <c r="B8" s="1">
        <v>5</v>
      </c>
      <c r="C8" s="9">
        <f>PRODUCT(C13,B8)</f>
        <v>5</v>
      </c>
      <c r="D8" s="9">
        <f>PRODUCT(D13,B8)</f>
        <v>10</v>
      </c>
      <c r="E8" s="28">
        <f>PRODUCT(E13,$B8)</f>
        <v>15</v>
      </c>
      <c r="F8" s="29">
        <f t="shared" ref="F8:G8" si="0">PRODUCT(F13,$B8)</f>
        <v>20</v>
      </c>
      <c r="G8" s="30">
        <f t="shared" si="0"/>
        <v>25</v>
      </c>
      <c r="I8" s="38"/>
      <c r="L8" s="13"/>
      <c r="M8" s="13"/>
      <c r="N8" s="13"/>
    </row>
    <row r="9" spans="1:14" ht="33.75" customHeight="1" thickBot="1" x14ac:dyDescent="0.3">
      <c r="A9" s="265"/>
      <c r="B9" s="1">
        <v>4</v>
      </c>
      <c r="C9" s="9">
        <f>PRODUCT(C14,$B9)</f>
        <v>4</v>
      </c>
      <c r="D9" s="12">
        <f>PRODUCT(D$13,$B9)</f>
        <v>8</v>
      </c>
      <c r="E9" s="11">
        <f t="shared" ref="E9:G12" si="1">PRODUCT(E$13,$B9)</f>
        <v>12</v>
      </c>
      <c r="F9" s="7">
        <f t="shared" si="1"/>
        <v>16</v>
      </c>
      <c r="G9" s="31">
        <f t="shared" si="1"/>
        <v>20</v>
      </c>
      <c r="I9" s="38"/>
      <c r="K9" s="18"/>
      <c r="L9" s="19"/>
      <c r="M9" s="19"/>
      <c r="N9" s="19"/>
    </row>
    <row r="10" spans="1:14" ht="33" customHeight="1" thickTop="1" thickBot="1" x14ac:dyDescent="0.3">
      <c r="A10" s="265"/>
      <c r="B10" s="1">
        <v>3</v>
      </c>
      <c r="C10" s="14">
        <f t="shared" ref="C10:C12" si="2">PRODUCT(C15,B10)</f>
        <v>3</v>
      </c>
      <c r="D10" s="6">
        <f>PRODUCT(D$13,$B10)</f>
        <v>6</v>
      </c>
      <c r="E10" s="15">
        <f t="shared" si="1"/>
        <v>9</v>
      </c>
      <c r="F10" s="11">
        <f t="shared" si="1"/>
        <v>12</v>
      </c>
      <c r="G10" s="32">
        <f t="shared" si="1"/>
        <v>15</v>
      </c>
      <c r="I10" s="38"/>
      <c r="K10" s="18"/>
      <c r="L10" s="19"/>
      <c r="M10" s="19"/>
      <c r="N10" s="19"/>
    </row>
    <row r="11" spans="1:14" ht="28.5" customHeight="1" thickTop="1" x14ac:dyDescent="0.25">
      <c r="A11" s="265"/>
      <c r="B11" s="1">
        <v>2</v>
      </c>
      <c r="C11" s="14">
        <f t="shared" si="2"/>
        <v>2</v>
      </c>
      <c r="D11" s="6">
        <f>PRODUCT(D$13,$B11)</f>
        <v>4</v>
      </c>
      <c r="E11" s="16">
        <f t="shared" si="1"/>
        <v>6</v>
      </c>
      <c r="F11" s="12">
        <f t="shared" si="1"/>
        <v>8</v>
      </c>
      <c r="G11" s="10">
        <f t="shared" si="1"/>
        <v>10</v>
      </c>
      <c r="I11" s="38"/>
      <c r="K11" s="18"/>
      <c r="L11" s="19"/>
      <c r="M11" s="19"/>
      <c r="N11" s="19"/>
    </row>
    <row r="12" spans="1:14" ht="39" customHeight="1" x14ac:dyDescent="0.25">
      <c r="A12" s="265"/>
      <c r="B12" s="1">
        <v>1</v>
      </c>
      <c r="C12" s="14">
        <f t="shared" si="2"/>
        <v>1</v>
      </c>
      <c r="D12" s="8">
        <f>PRODUCT(D$13,$B12)</f>
        <v>2</v>
      </c>
      <c r="E12" s="17">
        <f t="shared" si="1"/>
        <v>3</v>
      </c>
      <c r="F12" s="6">
        <f t="shared" si="1"/>
        <v>4</v>
      </c>
      <c r="G12" s="10">
        <f t="shared" si="1"/>
        <v>5</v>
      </c>
      <c r="I12" s="38"/>
    </row>
    <row r="13" spans="1:14" x14ac:dyDescent="0.25"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1"/>
    </row>
    <row r="15" spans="1:14" ht="18.75" x14ac:dyDescent="0.3">
      <c r="C15" s="269" t="s">
        <v>0</v>
      </c>
      <c r="D15" s="269"/>
      <c r="E15" s="269"/>
      <c r="F15" s="269"/>
      <c r="G15" s="269"/>
    </row>
    <row r="17" spans="3:16" ht="15.75" thickBot="1" x14ac:dyDescent="0.3"/>
    <row r="18" spans="3:16" ht="87.75" customHeight="1" thickBot="1" x14ac:dyDescent="0.3">
      <c r="C18" s="2"/>
      <c r="D18" s="266" t="s">
        <v>27</v>
      </c>
      <c r="E18" s="266"/>
      <c r="F18" s="266"/>
      <c r="G18" s="266"/>
      <c r="H18" s="266"/>
      <c r="I18" s="266"/>
      <c r="K18" s="50"/>
      <c r="L18" s="50"/>
      <c r="M18" s="50"/>
      <c r="N18" s="50"/>
      <c r="O18" s="50"/>
      <c r="P18" s="50"/>
    </row>
    <row r="19" spans="3:16" ht="106.5" customHeight="1" thickBot="1" x14ac:dyDescent="0.3">
      <c r="C19" s="3"/>
      <c r="D19" s="267" t="s">
        <v>32</v>
      </c>
      <c r="E19" s="267"/>
      <c r="F19" s="267"/>
      <c r="G19" s="267"/>
      <c r="H19" s="267"/>
      <c r="I19" s="267"/>
      <c r="K19" s="50"/>
      <c r="L19" s="50"/>
      <c r="M19" s="50"/>
      <c r="N19" s="50"/>
      <c r="O19" s="50"/>
      <c r="P19" s="50"/>
    </row>
    <row r="20" spans="3:16" ht="124.5" customHeight="1" thickBot="1" x14ac:dyDescent="0.3">
      <c r="C20" s="4"/>
      <c r="D20" s="267" t="s">
        <v>34</v>
      </c>
      <c r="E20" s="267"/>
      <c r="F20" s="267"/>
      <c r="G20" s="267"/>
      <c r="H20" s="267"/>
      <c r="I20" s="267"/>
      <c r="K20" s="51"/>
      <c r="L20" s="51"/>
      <c r="M20" s="51"/>
      <c r="N20" s="51"/>
      <c r="O20" s="51"/>
      <c r="P20" s="51"/>
    </row>
    <row r="21" spans="3:16" ht="106.5" customHeight="1" thickBot="1" x14ac:dyDescent="0.3">
      <c r="C21" s="5"/>
      <c r="D21" s="268" t="s">
        <v>33</v>
      </c>
      <c r="E21" s="268"/>
      <c r="F21" s="268"/>
      <c r="G21" s="268"/>
      <c r="H21" s="268"/>
      <c r="I21" s="268"/>
      <c r="K21" s="52"/>
      <c r="L21" s="52"/>
      <c r="M21" s="52"/>
      <c r="N21" s="52"/>
      <c r="O21" s="52"/>
      <c r="P21" s="52"/>
    </row>
  </sheetData>
  <mergeCells count="6">
    <mergeCell ref="A8:A12"/>
    <mergeCell ref="D18:I18"/>
    <mergeCell ref="D19:I19"/>
    <mergeCell ref="D20:I20"/>
    <mergeCell ref="D21:I21"/>
    <mergeCell ref="C15:G1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workbookViewId="0">
      <selection activeCell="L6" sqref="L6"/>
    </sheetView>
  </sheetViews>
  <sheetFormatPr baseColWidth="10" defaultRowHeight="15" x14ac:dyDescent="0.25"/>
  <sheetData>
    <row r="1" spans="2:10" ht="15.75" thickBot="1" x14ac:dyDescent="0.3"/>
    <row r="2" spans="2:10" ht="15.75" thickBot="1" x14ac:dyDescent="0.3">
      <c r="B2" s="293" t="s">
        <v>23</v>
      </c>
      <c r="C2" s="295" t="s">
        <v>28</v>
      </c>
      <c r="D2" s="296"/>
      <c r="E2" s="296"/>
      <c r="F2" s="297"/>
      <c r="G2" s="296" t="s">
        <v>24</v>
      </c>
      <c r="H2" s="296"/>
      <c r="I2" s="296"/>
      <c r="J2" s="297"/>
    </row>
    <row r="3" spans="2:10" ht="15.75" thickBot="1" x14ac:dyDescent="0.3">
      <c r="B3" s="294"/>
      <c r="C3" s="298"/>
      <c r="D3" s="299"/>
      <c r="E3" s="299"/>
      <c r="F3" s="300"/>
      <c r="G3" s="301" t="s">
        <v>25</v>
      </c>
      <c r="H3" s="302"/>
      <c r="I3" s="301" t="s">
        <v>26</v>
      </c>
      <c r="J3" s="302"/>
    </row>
    <row r="4" spans="2:10" x14ac:dyDescent="0.25">
      <c r="B4" s="281">
        <v>43692</v>
      </c>
      <c r="C4" s="283" t="s">
        <v>29</v>
      </c>
      <c r="D4" s="284"/>
      <c r="E4" s="284"/>
      <c r="F4" s="285"/>
      <c r="G4" s="289" t="s">
        <v>30</v>
      </c>
      <c r="H4" s="290"/>
      <c r="I4" s="289" t="s">
        <v>31</v>
      </c>
      <c r="J4" s="290"/>
    </row>
    <row r="5" spans="2:10" ht="42" customHeight="1" x14ac:dyDescent="0.25">
      <c r="B5" s="282"/>
      <c r="C5" s="286"/>
      <c r="D5" s="287"/>
      <c r="E5" s="287"/>
      <c r="F5" s="288"/>
      <c r="G5" s="291"/>
      <c r="H5" s="292"/>
      <c r="I5" s="291"/>
      <c r="J5" s="292"/>
    </row>
    <row r="6" spans="2:10" ht="129.75" customHeight="1" x14ac:dyDescent="0.25">
      <c r="B6" s="56" t="s">
        <v>35</v>
      </c>
      <c r="C6" s="276" t="s">
        <v>44</v>
      </c>
      <c r="D6" s="277"/>
      <c r="E6" s="277"/>
      <c r="F6" s="278"/>
      <c r="G6" s="279" t="s">
        <v>36</v>
      </c>
      <c r="H6" s="280"/>
      <c r="I6" s="279" t="s">
        <v>31</v>
      </c>
      <c r="J6" s="280"/>
    </row>
    <row r="7" spans="2:10" x14ac:dyDescent="0.25">
      <c r="B7" s="46"/>
      <c r="C7" s="270"/>
      <c r="D7" s="271"/>
      <c r="E7" s="271"/>
      <c r="F7" s="272"/>
      <c r="G7" s="270"/>
      <c r="H7" s="272"/>
      <c r="I7" s="270"/>
      <c r="J7" s="272"/>
    </row>
    <row r="8" spans="2:10" x14ac:dyDescent="0.25">
      <c r="B8" s="46"/>
      <c r="C8" s="270"/>
      <c r="D8" s="271"/>
      <c r="E8" s="271"/>
      <c r="F8" s="272"/>
      <c r="G8" s="270"/>
      <c r="H8" s="272"/>
      <c r="I8" s="270"/>
      <c r="J8" s="272"/>
    </row>
    <row r="9" spans="2:10" x14ac:dyDescent="0.25">
      <c r="B9" s="46"/>
      <c r="C9" s="270"/>
      <c r="D9" s="271"/>
      <c r="E9" s="271"/>
      <c r="F9" s="272"/>
      <c r="G9" s="270"/>
      <c r="H9" s="272"/>
      <c r="I9" s="270"/>
      <c r="J9" s="272"/>
    </row>
    <row r="10" spans="2:10" x14ac:dyDescent="0.25">
      <c r="B10" s="46"/>
      <c r="C10" s="270"/>
      <c r="D10" s="271"/>
      <c r="E10" s="271"/>
      <c r="F10" s="272"/>
      <c r="G10" s="270"/>
      <c r="H10" s="272"/>
      <c r="I10" s="270"/>
      <c r="J10" s="272"/>
    </row>
    <row r="11" spans="2:10" x14ac:dyDescent="0.25">
      <c r="B11" s="46"/>
      <c r="C11" s="270"/>
      <c r="D11" s="271"/>
      <c r="E11" s="271"/>
      <c r="F11" s="272"/>
      <c r="G11" s="270"/>
      <c r="H11" s="272"/>
      <c r="I11" s="270"/>
      <c r="J11" s="272"/>
    </row>
    <row r="12" spans="2:10" x14ac:dyDescent="0.25">
      <c r="B12" s="46"/>
      <c r="C12" s="270"/>
      <c r="D12" s="271"/>
      <c r="E12" s="271"/>
      <c r="F12" s="272"/>
      <c r="G12" s="270"/>
      <c r="H12" s="272"/>
      <c r="I12" s="270"/>
      <c r="J12" s="272"/>
    </row>
    <row r="13" spans="2:10" x14ac:dyDescent="0.25">
      <c r="B13" s="46"/>
      <c r="C13" s="270"/>
      <c r="D13" s="271"/>
      <c r="E13" s="271"/>
      <c r="F13" s="272"/>
      <c r="G13" s="270"/>
      <c r="H13" s="272"/>
      <c r="I13" s="270"/>
      <c r="J13" s="272"/>
    </row>
    <row r="14" spans="2:10" x14ac:dyDescent="0.25">
      <c r="B14" s="46"/>
      <c r="C14" s="270"/>
      <c r="D14" s="271"/>
      <c r="E14" s="271"/>
      <c r="F14" s="272"/>
      <c r="G14" s="270"/>
      <c r="H14" s="272"/>
      <c r="I14" s="270"/>
      <c r="J14" s="272"/>
    </row>
    <row r="15" spans="2:10" x14ac:dyDescent="0.25">
      <c r="B15" s="46"/>
      <c r="C15" s="270"/>
      <c r="D15" s="271"/>
      <c r="E15" s="271"/>
      <c r="F15" s="272"/>
      <c r="G15" s="270"/>
      <c r="H15" s="272"/>
      <c r="I15" s="270"/>
      <c r="J15" s="272"/>
    </row>
    <row r="16" spans="2:10" x14ac:dyDescent="0.25">
      <c r="B16" s="46"/>
      <c r="C16" s="270"/>
      <c r="D16" s="271"/>
      <c r="E16" s="271"/>
      <c r="F16" s="272"/>
      <c r="G16" s="270"/>
      <c r="H16" s="272"/>
      <c r="I16" s="270"/>
      <c r="J16" s="272"/>
    </row>
    <row r="17" spans="2:10" ht="15.75" thickBot="1" x14ac:dyDescent="0.3">
      <c r="B17" s="47"/>
      <c r="C17" s="273"/>
      <c r="D17" s="274"/>
      <c r="E17" s="274"/>
      <c r="F17" s="275"/>
      <c r="G17" s="273"/>
      <c r="H17" s="275"/>
      <c r="I17" s="273"/>
      <c r="J17" s="275"/>
    </row>
  </sheetData>
  <mergeCells count="45">
    <mergeCell ref="B4:B5"/>
    <mergeCell ref="C4:F5"/>
    <mergeCell ref="G4:H5"/>
    <mergeCell ref="I4:J5"/>
    <mergeCell ref="B2:B3"/>
    <mergeCell ref="C2:F3"/>
    <mergeCell ref="G2:J2"/>
    <mergeCell ref="G3:H3"/>
    <mergeCell ref="I3:J3"/>
    <mergeCell ref="C6:F6"/>
    <mergeCell ref="G6:H6"/>
    <mergeCell ref="I6:J6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Tabla de NR- NRR</vt:lpstr>
      <vt:lpstr>Tablas Calificación de Riesgos</vt:lpstr>
      <vt:lpstr>Matríz de Riesgos</vt:lpstr>
      <vt:lpstr>CTRL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Roclassb</cp:lastModifiedBy>
  <cp:lastPrinted>2024-04-11T17:32:53Z</cp:lastPrinted>
  <dcterms:created xsi:type="dcterms:W3CDTF">2018-07-11T00:03:53Z</dcterms:created>
  <dcterms:modified xsi:type="dcterms:W3CDTF">2024-05-31T16:40:38Z</dcterms:modified>
</cp:coreProperties>
</file>